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a11_NHS_NEWBEX\UNH_Scholars_Repository_NEWBEX\"/>
    </mc:Choice>
  </mc:AlternateContent>
  <bookViews>
    <workbookView xWindow="0" yWindow="0" windowWidth="28800" windowHeight="12435"/>
  </bookViews>
  <sheets>
    <sheet name="Sed_Grain_Size_Database" sheetId="1" r:id="rId1"/>
    <sheet name="Field_Definitions" sheetId="5" r:id="rId2"/>
    <sheet name="CMECS_Classification" sheetId="4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P2" i="1" l="1"/>
  <c r="AP3" i="1"/>
  <c r="AP4" i="1"/>
  <c r="AP5" i="1"/>
  <c r="AP6" i="1"/>
  <c r="AP7" i="1"/>
  <c r="AP8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0" i="1"/>
  <c r="AP71" i="1"/>
  <c r="AP72" i="1"/>
  <c r="AP73" i="1"/>
  <c r="AP74" i="1"/>
  <c r="AP75" i="1"/>
  <c r="AP76" i="1"/>
  <c r="AP77" i="1"/>
  <c r="AP78" i="1"/>
  <c r="AP79" i="1"/>
  <c r="AP80" i="1"/>
  <c r="AP81" i="1"/>
  <c r="AP82" i="1"/>
  <c r="AP83" i="1"/>
  <c r="AP84" i="1"/>
  <c r="AP85" i="1"/>
  <c r="AP86" i="1"/>
  <c r="AP87" i="1"/>
  <c r="AP88" i="1"/>
  <c r="AP89" i="1"/>
  <c r="AP90" i="1"/>
  <c r="AP91" i="1"/>
  <c r="AP92" i="1"/>
  <c r="AP93" i="1"/>
  <c r="AP94" i="1"/>
  <c r="AN3" i="1"/>
  <c r="AN4" i="1"/>
  <c r="AN5" i="1"/>
  <c r="AN6" i="1"/>
  <c r="AN7" i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2" i="1"/>
  <c r="AL3" i="1"/>
  <c r="AL4" i="1"/>
  <c r="AL5" i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2" i="1"/>
</calcChain>
</file>

<file path=xl/sharedStrings.xml><?xml version="1.0" encoding="utf-8"?>
<sst xmlns="http://schemas.openxmlformats.org/spreadsheetml/2006/main" count="2976" uniqueCount="568">
  <si>
    <t>New Station Number</t>
  </si>
  <si>
    <t>Original Station_Sample Number</t>
  </si>
  <si>
    <t>Sampler Type</t>
  </si>
  <si>
    <t>Textural Group 
Based on %GSM 
from Gradistat 
(Blott and Pye, 2001) 
or from Ternary Diagram (Folk 1980)</t>
  </si>
  <si>
    <t>Textural Group 
Based on %SZC 
from Ternary Diagram 
(Folk 1980)</t>
  </si>
  <si>
    <t>Sorting
from Gradistat
(Blott and Pye, 2001)
or Folk 
(Folk, 1980)</t>
  </si>
  <si>
    <t xml:space="preserve">Sorting Abbrev </t>
  </si>
  <si>
    <t>Skewness</t>
  </si>
  <si>
    <t>Kurtosis</t>
  </si>
  <si>
    <t>LOI %</t>
  </si>
  <si>
    <t>Shipek</t>
  </si>
  <si>
    <t>gS</t>
  </si>
  <si>
    <t>sG</t>
  </si>
  <si>
    <t>gmS</t>
  </si>
  <si>
    <t>S</t>
  </si>
  <si>
    <t>msG</t>
  </si>
  <si>
    <t>mS</t>
  </si>
  <si>
    <t>G</t>
  </si>
  <si>
    <t>gM</t>
  </si>
  <si>
    <t>mG</t>
  </si>
  <si>
    <t>Gravelly Sand</t>
  </si>
  <si>
    <t>Sandy Gravel</t>
  </si>
  <si>
    <t>Gravel</t>
  </si>
  <si>
    <t>Slightly Gravelly Sand</t>
  </si>
  <si>
    <t>(g)S</t>
  </si>
  <si>
    <t>(g)mS</t>
  </si>
  <si>
    <t>Very Poorly Sorted</t>
  </si>
  <si>
    <t>VPS</t>
  </si>
  <si>
    <t>Unimodal</t>
  </si>
  <si>
    <t>(g)sM</t>
  </si>
  <si>
    <t>Bimodal</t>
  </si>
  <si>
    <t>pM</t>
  </si>
  <si>
    <t>Fine Sand</t>
  </si>
  <si>
    <t>fS</t>
  </si>
  <si>
    <t>Medium Sand</t>
  </si>
  <si>
    <t>mdS</t>
  </si>
  <si>
    <t>Very Coarse Sand</t>
  </si>
  <si>
    <t>vcG</t>
  </si>
  <si>
    <t>Coarse Sand</t>
  </si>
  <si>
    <t>cS</t>
  </si>
  <si>
    <t>Very Fine Sand</t>
  </si>
  <si>
    <t>vfS</t>
  </si>
  <si>
    <t>Poorly Sorted</t>
  </si>
  <si>
    <t>PS</t>
  </si>
  <si>
    <t>Very Fine Gravelly Medium Sand</t>
  </si>
  <si>
    <t>vfgmdS</t>
  </si>
  <si>
    <t>Granular Medium Sand</t>
  </si>
  <si>
    <t>grmdS</t>
  </si>
  <si>
    <t>(fg)fS</t>
  </si>
  <si>
    <t>Slightly Pebbly Fine Sand</t>
  </si>
  <si>
    <t>(p)fS</t>
  </si>
  <si>
    <t>Coarse Gravel</t>
  </si>
  <si>
    <t>Pebble Gravel</t>
  </si>
  <si>
    <t>Fine Gravel</t>
  </si>
  <si>
    <t>Sandy Medium Gravel</t>
  </si>
  <si>
    <t>smdG</t>
  </si>
  <si>
    <t>Sandy Pebbly Gravel</t>
  </si>
  <si>
    <t>Very Fine Gravel</t>
  </si>
  <si>
    <t>Pebbly Medium Sand</t>
  </si>
  <si>
    <t>pmdS</t>
  </si>
  <si>
    <t>(vfg)fS</t>
  </si>
  <si>
    <t>Slightly Granular Fine Sand</t>
  </si>
  <si>
    <t>(gr)fS</t>
  </si>
  <si>
    <t>Sandy Pebble Gravel</t>
  </si>
  <si>
    <t>cG</t>
  </si>
  <si>
    <t>Medium Gravel</t>
  </si>
  <si>
    <t>Sandy Very Coarse Gravel</t>
  </si>
  <si>
    <t>svcG</t>
  </si>
  <si>
    <t>Slightly Very Fine Gravelly Fine Sand</t>
  </si>
  <si>
    <t>fG</t>
  </si>
  <si>
    <t>Slightly Medium Gravelly Fine Sand</t>
  </si>
  <si>
    <t>(mdg)fS</t>
  </si>
  <si>
    <t>Medium Gravelly Fine Sand</t>
  </si>
  <si>
    <t>mdgfS</t>
  </si>
  <si>
    <t>Pebbly Fine Sand</t>
  </si>
  <si>
    <t>pfS</t>
  </si>
  <si>
    <t>Very Coarse Gravel</t>
  </si>
  <si>
    <t>Sandy Coarse Gravel</t>
  </si>
  <si>
    <t>scG</t>
  </si>
  <si>
    <t>Medium Gravelly Medium Sand</t>
  </si>
  <si>
    <t>mdgmdS</t>
  </si>
  <si>
    <t>Slightly Very Fine Gravelly Medium Sand</t>
  </si>
  <si>
    <t>(vfg)mdS</t>
  </si>
  <si>
    <t>Moderately Sorted</t>
  </si>
  <si>
    <t>MS</t>
  </si>
  <si>
    <t>vcS</t>
  </si>
  <si>
    <t>NB_01</t>
  </si>
  <si>
    <t>15_S1</t>
  </si>
  <si>
    <t>Sandy Fine Gravel</t>
  </si>
  <si>
    <t>sfG</t>
  </si>
  <si>
    <t>NB_02</t>
  </si>
  <si>
    <t>15_S2</t>
  </si>
  <si>
    <t>Granule Gravel</t>
  </si>
  <si>
    <t>NB_03</t>
  </si>
  <si>
    <t>14_S1</t>
  </si>
  <si>
    <t>Slightly Granular Medium Sand</t>
  </si>
  <si>
    <t>(gr)mdS</t>
  </si>
  <si>
    <t>NB_04</t>
  </si>
  <si>
    <t>14_S2</t>
  </si>
  <si>
    <t>NB_05</t>
  </si>
  <si>
    <t>13_S1</t>
  </si>
  <si>
    <t>NB_06</t>
  </si>
  <si>
    <t>13_S2</t>
  </si>
  <si>
    <t>NB_07</t>
  </si>
  <si>
    <t>12_S1</t>
  </si>
  <si>
    <t xml:space="preserve"> grmdS</t>
  </si>
  <si>
    <t>NB_08</t>
  </si>
  <si>
    <t>12_S2</t>
  </si>
  <si>
    <t>Slightly Fine Gravelly Medium Sand</t>
  </si>
  <si>
    <t>(fg)mdS</t>
  </si>
  <si>
    <t>Slightly Pebbly Medium Sand</t>
  </si>
  <si>
    <t>(p)mdS</t>
  </si>
  <si>
    <t>Well Sorted</t>
  </si>
  <si>
    <t>WS</t>
  </si>
  <si>
    <t>NB_09</t>
  </si>
  <si>
    <t>11_S1</t>
  </si>
  <si>
    <t>NB_10</t>
  </si>
  <si>
    <t>11_S2</t>
  </si>
  <si>
    <t>Coarse Gravelly Medium Sand</t>
  </si>
  <si>
    <t>cgmdS</t>
  </si>
  <si>
    <t>NB_11</t>
  </si>
  <si>
    <t>10_S1</t>
  </si>
  <si>
    <t>NB_12</t>
  </si>
  <si>
    <t>10_S2</t>
  </si>
  <si>
    <t>NB_13</t>
  </si>
  <si>
    <t>09_S1</t>
  </si>
  <si>
    <t>NB_14</t>
  </si>
  <si>
    <t>09_S2</t>
  </si>
  <si>
    <t>NB_15</t>
  </si>
  <si>
    <t>09_S3</t>
  </si>
  <si>
    <t>NB_16</t>
  </si>
  <si>
    <t>08_S1</t>
  </si>
  <si>
    <t>NB_17</t>
  </si>
  <si>
    <t>08_S2</t>
  </si>
  <si>
    <t>NB_18</t>
  </si>
  <si>
    <t>07_S1</t>
  </si>
  <si>
    <t>NB_19</t>
  </si>
  <si>
    <t>07_S2</t>
  </si>
  <si>
    <t>NB_20</t>
  </si>
  <si>
    <t>07_S3</t>
  </si>
  <si>
    <t>NB_21</t>
  </si>
  <si>
    <t>06_S1</t>
  </si>
  <si>
    <t>Slightly Fine Gravelly Fine Sand</t>
  </si>
  <si>
    <t>NB_22</t>
  </si>
  <si>
    <t>06_S2</t>
  </si>
  <si>
    <t>NB_23</t>
  </si>
  <si>
    <t>05_S1</t>
  </si>
  <si>
    <t>NB_24</t>
  </si>
  <si>
    <t>05_S2</t>
  </si>
  <si>
    <t>NB_25</t>
  </si>
  <si>
    <t>04_S1</t>
  </si>
  <si>
    <t>NB_26</t>
  </si>
  <si>
    <t>04_S2</t>
  </si>
  <si>
    <t>NB_27</t>
  </si>
  <si>
    <t>03_S1</t>
  </si>
  <si>
    <t>NB_28</t>
  </si>
  <si>
    <t>03_S2</t>
  </si>
  <si>
    <t>Pebbly Gravel</t>
  </si>
  <si>
    <t>NB_29</t>
  </si>
  <si>
    <t>01_S1</t>
  </si>
  <si>
    <t>NB_30</t>
  </si>
  <si>
    <t>NB_31</t>
  </si>
  <si>
    <t>A1_S1</t>
  </si>
  <si>
    <t>NB_32</t>
  </si>
  <si>
    <t>A1_S2</t>
  </si>
  <si>
    <t>NB_33</t>
  </si>
  <si>
    <t>B1_S1</t>
  </si>
  <si>
    <t>NB_34</t>
  </si>
  <si>
    <t>B1_S2</t>
  </si>
  <si>
    <t>Moderately Well Sorted</t>
  </si>
  <si>
    <t>MWS</t>
  </si>
  <si>
    <t>NB_35</t>
  </si>
  <si>
    <t>C1_S1</t>
  </si>
  <si>
    <t>NB_36</t>
  </si>
  <si>
    <t>C1_S2</t>
  </si>
  <si>
    <t>NB_37</t>
  </si>
  <si>
    <t>D1_S1</t>
  </si>
  <si>
    <t>NB_38</t>
  </si>
  <si>
    <t>D1_S2</t>
  </si>
  <si>
    <t>NB_39</t>
  </si>
  <si>
    <t>F1_S1</t>
  </si>
  <si>
    <t>NB_40</t>
  </si>
  <si>
    <t>F1_S2</t>
  </si>
  <si>
    <t>NB_41</t>
  </si>
  <si>
    <t>G1_S1</t>
  </si>
  <si>
    <t>NB_42</t>
  </si>
  <si>
    <t>G1_S2</t>
  </si>
  <si>
    <t>NB_43</t>
  </si>
  <si>
    <t>H1_S1</t>
  </si>
  <si>
    <t>NB_44</t>
  </si>
  <si>
    <t>H1_S2</t>
  </si>
  <si>
    <t>NB_45</t>
  </si>
  <si>
    <t>I1_S1</t>
  </si>
  <si>
    <t>Slightly Fine Gravelly Very Fine Sand</t>
  </si>
  <si>
    <t>(p)vfS</t>
  </si>
  <si>
    <t>NB_46</t>
  </si>
  <si>
    <t>I1_S2</t>
  </si>
  <si>
    <t>Slightly Very Fine Gravelly Very Fine Sand</t>
  </si>
  <si>
    <t>(vfg)vfS</t>
  </si>
  <si>
    <t>(gr)vfS</t>
  </si>
  <si>
    <t>NB_47</t>
  </si>
  <si>
    <t>J1_S1</t>
  </si>
  <si>
    <t>NB_48</t>
  </si>
  <si>
    <t>NB_49</t>
  </si>
  <si>
    <t>NB_50</t>
  </si>
  <si>
    <t>NB_51</t>
  </si>
  <si>
    <t>NB_52</t>
  </si>
  <si>
    <t>NB_53</t>
  </si>
  <si>
    <t>NB_54</t>
  </si>
  <si>
    <t>NB_55</t>
  </si>
  <si>
    <t>NB_56</t>
  </si>
  <si>
    <t>E1_S1</t>
  </si>
  <si>
    <t>NB_57</t>
  </si>
  <si>
    <t>E1_S2</t>
  </si>
  <si>
    <t>NB_58</t>
  </si>
  <si>
    <t>NB_59</t>
  </si>
  <si>
    <t>NB_60</t>
  </si>
  <si>
    <t>NB_61</t>
  </si>
  <si>
    <t>NB_62</t>
  </si>
  <si>
    <t>G1_S3</t>
  </si>
  <si>
    <t>NB_63</t>
  </si>
  <si>
    <t>Coarse Gravelly Very Fine Sand</t>
  </si>
  <si>
    <t>cgvfS</t>
  </si>
  <si>
    <t>Pebbly Very Fine Sand</t>
  </si>
  <si>
    <t>pvfS</t>
  </si>
  <si>
    <t>NB_64</t>
  </si>
  <si>
    <t>Slightly Granular Very Fine Sand</t>
  </si>
  <si>
    <t>NB_65</t>
  </si>
  <si>
    <t>(fg)vfS</t>
  </si>
  <si>
    <t>Slightly Pebbly Very Fine Sand</t>
  </si>
  <si>
    <t>NB_66</t>
  </si>
  <si>
    <t>Medium Gravelly Very Fine Sand</t>
  </si>
  <si>
    <t>mdgvfS</t>
  </si>
  <si>
    <t>NB_67</t>
  </si>
  <si>
    <t>NB_68</t>
  </si>
  <si>
    <t>J1_S2</t>
  </si>
  <si>
    <t>NB_69</t>
  </si>
  <si>
    <t>O1_S1</t>
  </si>
  <si>
    <t>NB_70</t>
  </si>
  <si>
    <t>T1_S1</t>
  </si>
  <si>
    <t>NB_71</t>
  </si>
  <si>
    <t>T1_S2</t>
  </si>
  <si>
    <t>NB_72</t>
  </si>
  <si>
    <t>NB_73</t>
  </si>
  <si>
    <t>NB_74</t>
  </si>
  <si>
    <t>NB_75</t>
  </si>
  <si>
    <t>NB_76</t>
  </si>
  <si>
    <t>NB_77</t>
  </si>
  <si>
    <t>NB_78</t>
  </si>
  <si>
    <t>scS</t>
  </si>
  <si>
    <t>NB_79</t>
  </si>
  <si>
    <t>NB_80</t>
  </si>
  <si>
    <t>E1-2_S1</t>
  </si>
  <si>
    <t>NB_81</t>
  </si>
  <si>
    <t>E1-2_S2</t>
  </si>
  <si>
    <t>NB_82</t>
  </si>
  <si>
    <t>NB_83</t>
  </si>
  <si>
    <t>NB_84</t>
  </si>
  <si>
    <t>NB_85</t>
  </si>
  <si>
    <t>NB_86</t>
  </si>
  <si>
    <t>NB_87</t>
  </si>
  <si>
    <t>NB_88</t>
  </si>
  <si>
    <t>NB_89</t>
  </si>
  <si>
    <t>NB_90</t>
  </si>
  <si>
    <t>NB_91</t>
  </si>
  <si>
    <t>NB_92</t>
  </si>
  <si>
    <t>N1_S1</t>
  </si>
  <si>
    <t>mdG</t>
  </si>
  <si>
    <t>NB_93</t>
  </si>
  <si>
    <t>N1_S2</t>
  </si>
  <si>
    <t>N/A</t>
  </si>
  <si>
    <t>Water
Depth
(m)</t>
  </si>
  <si>
    <t xml:space="preserve">Sample
Collected </t>
  </si>
  <si>
    <t>CMECS (FGDC 2012)
Substrate Component
Class</t>
  </si>
  <si>
    <t>CMECS (FGDC 2012)
Substrate Component
Subclass</t>
  </si>
  <si>
    <t>CMECS (FGDC 2012)
Substrate Component
Group</t>
  </si>
  <si>
    <t>CMECS (FGDC 2012)
Substrate Component
Group (Specific)</t>
  </si>
  <si>
    <t>CMECS Substrate Component
Group (Specific)
Abbreviation</t>
  </si>
  <si>
    <t>CMECS (FGDC 2012)
Substrate Component
Subgroup</t>
  </si>
  <si>
    <t>CMECS (FGDC 2012)
Substrate Component
Subgroup (Specific)</t>
  </si>
  <si>
    <t>CMECS Substrate Component
Subgroup (Specific)
Abbreviation</t>
  </si>
  <si>
    <t>Textural Group
%GSM
Abbreviation</t>
  </si>
  <si>
    <t>Textural Group
%SZC
Abbreviation</t>
  </si>
  <si>
    <t>Sediment Name
Based on %GSM and Mode
from Gradistat 
(Blott and Pye, 2001)</t>
  </si>
  <si>
    <t>Sediment Name
Based on %GSM and Mode
from Gradistat
Abbreviation</t>
  </si>
  <si>
    <t>Sediment Name
Based on %GSM and Mode 
Converted to Wentworth Scale 
(Folk 1954; 1980)</t>
  </si>
  <si>
    <t>Sediment Name
Based on %GSM and Mode 
Converted to Wentworth Scale 
Abbreviation</t>
  </si>
  <si>
    <t>Sediment Classification
Based on Mean Phi
from  Gradistat
(Blott and Pye, 2001)</t>
  </si>
  <si>
    <t>Sediment Classification
Based on Mean Phi
from  Gradistat
Abbreviation</t>
  </si>
  <si>
    <t xml:space="preserve">Sediment Classification
Based on Mean Phi
Converted to Wentworth
or Directly from Wentworth Scale
(Folk 1954; 1980) </t>
  </si>
  <si>
    <t>Sediment Classification
Based on Mean Phi
Converted to Wentworth
or Directly from Wentworth Scale
Abbreviation</t>
  </si>
  <si>
    <t>Gravel
%</t>
  </si>
  <si>
    <t>Sand
%</t>
  </si>
  <si>
    <t>Mud
%</t>
  </si>
  <si>
    <t>Mode</t>
  </si>
  <si>
    <t>Mode
Abbreviation</t>
  </si>
  <si>
    <t>Mode 1 (phi)</t>
  </si>
  <si>
    <t>Mode 2 (phi)</t>
  </si>
  <si>
    <t>D10
(phi)</t>
  </si>
  <si>
    <t>D10
(mm)</t>
  </si>
  <si>
    <t>D50
(phi)</t>
  </si>
  <si>
    <t>D50
(mm)</t>
  </si>
  <si>
    <t>Mean Size
(phi)</t>
  </si>
  <si>
    <t>Mean
Size
(mm)</t>
  </si>
  <si>
    <t>Sorting
(phi)</t>
  </si>
  <si>
    <t>Total
Wt
 (gm)</t>
  </si>
  <si>
    <t>Class %
less than
-5.5 phi</t>
  </si>
  <si>
    <t>Class %
phi
 -5.5</t>
  </si>
  <si>
    <t>Class %
phi
 -5.0</t>
  </si>
  <si>
    <t>Class %
phi
 -4.5</t>
  </si>
  <si>
    <t>Class %
phi
 -4.0</t>
  </si>
  <si>
    <t>Class %
phi
 -3.5</t>
  </si>
  <si>
    <t>Class %
phi
 -3.0</t>
  </si>
  <si>
    <t>Class %
phi
 -2.5</t>
  </si>
  <si>
    <t>Class %
phi
 -2.0</t>
  </si>
  <si>
    <t>Class %
phi
 -1.5</t>
  </si>
  <si>
    <t>Class %
phi
 -1.0</t>
  </si>
  <si>
    <t>Class %
phi
 -0.5</t>
  </si>
  <si>
    <t>Class %
phi
 0.0</t>
  </si>
  <si>
    <t>Class %
phi
 0.5</t>
  </si>
  <si>
    <t>Class %
phi
 1.0</t>
  </si>
  <si>
    <t>Class %
phi
 1.5</t>
  </si>
  <si>
    <t>Class %
phi
 2.0</t>
  </si>
  <si>
    <t>Class %
phi
 2.5</t>
  </si>
  <si>
    <t>Class %
phi
 3.0</t>
  </si>
  <si>
    <t>Class %
phi
3.5</t>
  </si>
  <si>
    <t>Class %
phi
 4.0</t>
  </si>
  <si>
    <t>Class %
phi greater than 4.0</t>
  </si>
  <si>
    <t>01_S2</t>
  </si>
  <si>
    <t>Trimodal</t>
  </si>
  <si>
    <t>vfG</t>
  </si>
  <si>
    <t>Unconsolidated Mineral Substrate</t>
  </si>
  <si>
    <t>Slightly Gravelly</t>
  </si>
  <si>
    <t>Gravel Mixes</t>
  </si>
  <si>
    <t>Gravelly</t>
  </si>
  <si>
    <t>Fine Unconsolidated Substrate</t>
  </si>
  <si>
    <t>Coarse Unconsolidated Substrate</t>
  </si>
  <si>
    <t>Pebble Mixes</t>
  </si>
  <si>
    <t>Slightly Granuley</t>
  </si>
  <si>
    <t>Slightly Pebbly</t>
  </si>
  <si>
    <t>Granuley</t>
  </si>
  <si>
    <t>Pebbly</t>
  </si>
  <si>
    <t>Slightly Granuley Medium Sand</t>
  </si>
  <si>
    <t>Slightly Granuley Fine Sand</t>
  </si>
  <si>
    <t>Granuley Medium Sand</t>
  </si>
  <si>
    <t>Slightly Granuley Very Fine Sand</t>
  </si>
  <si>
    <t>PMx</t>
  </si>
  <si>
    <t>(gr)</t>
  </si>
  <si>
    <t>(p)</t>
  </si>
  <si>
    <t>gr</t>
  </si>
  <si>
    <t>p</t>
  </si>
  <si>
    <t>sPG</t>
  </si>
  <si>
    <t>PG</t>
  </si>
  <si>
    <t>U</t>
  </si>
  <si>
    <t>B</t>
  </si>
  <si>
    <t>T</t>
  </si>
  <si>
    <t>GrG</t>
  </si>
  <si>
    <t>msPG</t>
  </si>
  <si>
    <t>Definitions</t>
  </si>
  <si>
    <t>Water Depth (m)</t>
  </si>
  <si>
    <t xml:space="preserve">Indicates the water depth as detected by shipboard single beam sonar at the time the grab sample was collected. The water depth was recorded in feet and converted to meters. </t>
  </si>
  <si>
    <t xml:space="preserve">Sample Collected </t>
  </si>
  <si>
    <t>Date of sample collection</t>
  </si>
  <si>
    <t>Type of sampling device</t>
  </si>
  <si>
    <t>Substrate classes and substrate subclasses are determined by the composition and particle size of the dominant substrate origin in the surface sediments. Class and subclass definitions represent a merging of approaches from Wentworth (1922), Folk (1954), and the FGDC-STD-004.</t>
  </si>
  <si>
    <t>Substrate groups and substrate subgroups are determined by Folk (1954) mixes for Geologic Sediments and by taxa for the Biogenic Substrates. Groups and subgroups are not used for Anthropogenic Substrates.</t>
  </si>
  <si>
    <t>Abbreviation based on CMECS Substrate Component  Expanded Group</t>
  </si>
  <si>
    <t>Abbreviation based on CMECS Substrate Component  Expanded Subgroup</t>
  </si>
  <si>
    <t xml:space="preserve">Sediment textural group based on the percent gravel, sand and mud according to classification by (Blott and Pye 2001) </t>
  </si>
  <si>
    <t>Abbreviation for the textural group based on percent gravel, sand and mud according to classification by (Blott and Pye 2001)</t>
  </si>
  <si>
    <t xml:space="preserve">Sediment textural group based on the percent sand, silt and clay according to classification by (Blott and Pye 2001) </t>
  </si>
  <si>
    <t>Abbreviation for the textural group based on percent sand, silt and clay according to classification by (Blott and Pye 2001)</t>
  </si>
  <si>
    <t xml:space="preserve">Sediment name based on the percent gravel, sand and mud according to classification by (Blott and Pye 2001) </t>
  </si>
  <si>
    <t>Abbreviation for the sediment name based on percent gravel, sand and mud according to classification by (Blott and Pye 2001)</t>
  </si>
  <si>
    <t xml:space="preserve">Sediment name based on the percent gravel, sand and mud and mode converted to wentworth scale (Folk 1954, 1980) </t>
  </si>
  <si>
    <t xml:space="preserve">Abbreviation for the sediment name based on the percent gravel, sand and mud and mode converted to wentworth scale (Folk 1954, 1980) </t>
  </si>
  <si>
    <t>Sediment Classification based on Mean Phi size from Gradistat (Blott and Pye, 2001)</t>
  </si>
  <si>
    <t>Abbreviation for the sediment classification based on the mean phi from Gradistat</t>
  </si>
  <si>
    <t xml:space="preserve">Sediment Classification based on Mean Phi Size from Gradistat converted to Wentworth Scale (Folk 1954; 1980) </t>
  </si>
  <si>
    <t xml:space="preserve">Abbreviation of Sediment Classification based on Mean Phi Size from Gradistat converted to Wentworth Scale (Folk 1954; 1980) </t>
  </si>
  <si>
    <t>Sorting from Gradistat (Blott and Pye, 2001) or Folk  (Folk, 1980). Sorting is the standard deviation of the grain size.</t>
  </si>
  <si>
    <t>Abbreviation of Sorting from Gradistat (Blott and Pye, 2001) or Folk  (Folk, 1980). Sorting is the standard deviation of the grain size.</t>
  </si>
  <si>
    <t>Gravel Grainsize Fraction</t>
  </si>
  <si>
    <t xml:space="preserve">Sand Grainsize Fraction </t>
  </si>
  <si>
    <t>Mud Grainsize Fraction</t>
  </si>
  <si>
    <t xml:space="preserve">Indicates whether the sample grainsize distribution is unimodal or multimodal. Gradistat classification system may not be valid for bimodal sediments </t>
  </si>
  <si>
    <t>Abbreviation for Mode indications</t>
  </si>
  <si>
    <t xml:space="preserve">Most frequently occuring phi size in a unimodal grainsize distribution or the first local maximum phi size of multimodal grainsize distribution.  </t>
  </si>
  <si>
    <t>The second local maximum phi size of multimodal grainsize distribution</t>
  </si>
  <si>
    <r>
      <t>D</t>
    </r>
    <r>
      <rPr>
        <b/>
        <vertAlign val="subscript"/>
        <sz val="10"/>
        <rFont val="Calibri"/>
        <family val="2"/>
        <scheme val="minor"/>
      </rPr>
      <t xml:space="preserve">10
</t>
    </r>
    <r>
      <rPr>
        <b/>
        <sz val="10"/>
        <rFont val="Calibri"/>
        <family val="2"/>
        <scheme val="minor"/>
      </rPr>
      <t>(phi)</t>
    </r>
  </si>
  <si>
    <r>
      <t>D</t>
    </r>
    <r>
      <rPr>
        <b/>
        <vertAlign val="subscript"/>
        <sz val="10"/>
        <rFont val="Calibri"/>
        <family val="2"/>
        <scheme val="minor"/>
      </rPr>
      <t xml:space="preserve">10
</t>
    </r>
    <r>
      <rPr>
        <b/>
        <sz val="10"/>
        <rFont val="Calibri"/>
        <family val="2"/>
        <scheme val="minor"/>
      </rPr>
      <t>(mm)</t>
    </r>
  </si>
  <si>
    <r>
      <t>D</t>
    </r>
    <r>
      <rPr>
        <b/>
        <vertAlign val="subscript"/>
        <sz val="10"/>
        <rFont val="Calibri"/>
        <family val="2"/>
        <scheme val="minor"/>
      </rPr>
      <t xml:space="preserve">50
</t>
    </r>
    <r>
      <rPr>
        <b/>
        <sz val="10"/>
        <rFont val="Calibri"/>
        <family val="2"/>
        <scheme val="minor"/>
      </rPr>
      <t>(phi)</t>
    </r>
  </si>
  <si>
    <t>The median grain size in phi units of the sediment grain size distribution</t>
  </si>
  <si>
    <r>
      <t>D</t>
    </r>
    <r>
      <rPr>
        <b/>
        <vertAlign val="subscript"/>
        <sz val="10"/>
        <rFont val="Calibri"/>
        <family val="2"/>
        <scheme val="minor"/>
      </rPr>
      <t xml:space="preserve">50
</t>
    </r>
    <r>
      <rPr>
        <b/>
        <sz val="10"/>
        <rFont val="Calibri"/>
        <family val="2"/>
        <scheme val="minor"/>
      </rPr>
      <t>(mm)</t>
    </r>
  </si>
  <si>
    <t>The median grain size in milimeters of the sediment grain size distribution</t>
  </si>
  <si>
    <t>Mean grain size in phi units</t>
  </si>
  <si>
    <t>The mean grain size in millimeters  converted from Phi units (using Folk and Ward, 1957 method applied by Gradistat (Blott and Pye, 2001) or the Geometric Average using Graphical methods)</t>
  </si>
  <si>
    <t>Standard deviation of grain size in phi units</t>
  </si>
  <si>
    <t>Defines the symmetry of the grain size distribution</t>
  </si>
  <si>
    <t>A measure of the relative peakedness of the distribution of grain sizes</t>
  </si>
  <si>
    <t xml:space="preserve">Loss on ignition (LOI) is the percentage of the weight of sample lost after combustion in a furnace set to 450 C for 4 hours. LOI serves as proxy for the carbon content of a sediment sample. </t>
  </si>
  <si>
    <t>Total weight of sample combining all fractions of material in grams</t>
  </si>
  <si>
    <t>Weight percent retained of sample of grain size larger than -5.5 phi</t>
  </si>
  <si>
    <t>Weight percent retained of sample of grain size -5.5 phi</t>
  </si>
  <si>
    <t>Weight percent retained of sample of grain size -5 phi</t>
  </si>
  <si>
    <t>Weight percent retained of sample of grain size -4.5 phi</t>
  </si>
  <si>
    <t>Weight percent retained of sample of grain size -4 phi</t>
  </si>
  <si>
    <t>Weight percent retained of sample of grain size -3.5 phi</t>
  </si>
  <si>
    <t>Weight percent retained of sample of grain size -3 phi</t>
  </si>
  <si>
    <t>Weight percent retained of sample of grain size -2.5 phi</t>
  </si>
  <si>
    <t>Weight percent retained of sample of grain size -2 phi</t>
  </si>
  <si>
    <t>Weight percent retained of sample of grain size -1.5 phi</t>
  </si>
  <si>
    <t>Weight percent retained of sample of grain size -1 phi</t>
  </si>
  <si>
    <t>Weight percent retained of sample of grain size -0.5 phi</t>
  </si>
  <si>
    <t>Weight percent retained of sample of grain size 0 phi</t>
  </si>
  <si>
    <t>Weight percent retained of sample of grain size 0.5 phi</t>
  </si>
  <si>
    <t>Weight percent retained of sample of grain size 1 phi</t>
  </si>
  <si>
    <t>Weight percent retained of sample of grain size 1.5 phi</t>
  </si>
  <si>
    <t>Weight percent retained of sample of grain size 2 phi</t>
  </si>
  <si>
    <t>Weight percent retained of sample of grain size 2.5 phi</t>
  </si>
  <si>
    <t>Weight percent retained of sample of grain size 3 phi</t>
  </si>
  <si>
    <t>Weight percent retained of sample of grain size 3.5 phi</t>
  </si>
  <si>
    <t>Weight percent retained of sample of grain size 4 phi</t>
  </si>
  <si>
    <t>Abbreviation</t>
  </si>
  <si>
    <t>Term</t>
  </si>
  <si>
    <t>Definition</t>
  </si>
  <si>
    <t>Size Range(s)</t>
  </si>
  <si>
    <t>Category Level</t>
  </si>
  <si>
    <t>Gravel:</t>
  </si>
  <si>
    <t>≥80% Gravel</t>
  </si>
  <si>
    <t>(2 to 256 mm)</t>
  </si>
  <si>
    <t>Substrate Component: Group</t>
  </si>
  <si>
    <t>CG</t>
  </si>
  <si>
    <t>Cobble Gravel:</t>
  </si>
  <si>
    <t>≥80% Gravel; Median is Cobble Range</t>
  </si>
  <si>
    <t>(64 to 256 mm)</t>
  </si>
  <si>
    <t>Substrate Component: Subgroup</t>
  </si>
  <si>
    <t>Pebble Gravel:</t>
  </si>
  <si>
    <t>≥80% Gravel; Median is Pebble Range</t>
  </si>
  <si>
    <t>(4 to &lt;64 mm)</t>
  </si>
  <si>
    <t>Granule Gravel:</t>
  </si>
  <si>
    <t xml:space="preserve">≥80% Gravel; Median is Granule Range </t>
  </si>
  <si>
    <t>(2 to &lt;4 mm)</t>
  </si>
  <si>
    <t>GMx</t>
  </si>
  <si>
    <t>Gravel Mixes:</t>
  </si>
  <si>
    <t>≥30% to &lt;80% Gravel</t>
  </si>
  <si>
    <t>Pebble Mixes:</t>
  </si>
  <si>
    <t xml:space="preserve">Gravel Median Size is Pebble Range </t>
  </si>
  <si>
    <t>GrMx</t>
  </si>
  <si>
    <t>Granule Mixes:</t>
  </si>
  <si>
    <t xml:space="preserve">Gravel Median Size is Granule Range </t>
  </si>
  <si>
    <t>Sandy Gravel:</t>
  </si>
  <si>
    <t>≥30% to &lt;80% Gravel; remaining sed is ≥ 90% Sand</t>
  </si>
  <si>
    <t>(2 to 256 mm); (&lt;2.0 to 0.062 mm)</t>
  </si>
  <si>
    <t>Sandy Pebble:</t>
  </si>
  <si>
    <t>(4 to &lt;64 mm); (&lt;2.0 to 0.062 mm)</t>
  </si>
  <si>
    <t>sGrG</t>
  </si>
  <si>
    <t>Sandy Granule:</t>
  </si>
  <si>
    <t>(2 to &lt;4 mm); (&lt;2.0 to 0.062 mm)</t>
  </si>
  <si>
    <t>Muddy Sandy Gravel:</t>
  </si>
  <si>
    <t>≥30% to &lt;80% Gravel; remaining Sand-Mud Mix is 50% to &lt; 90% Sand</t>
  </si>
  <si>
    <t>Muddy Sandy Pebble:</t>
  </si>
  <si>
    <t>Gravel Median Size is Pebble Range</t>
  </si>
  <si>
    <t>msGrG</t>
  </si>
  <si>
    <t>Muddy Sandy Granule:</t>
  </si>
  <si>
    <t>Gravel Median Size is Granule Range</t>
  </si>
  <si>
    <t xml:space="preserve">(2 to &lt;4 mm); (&lt;2.0 to 0.062 mm) </t>
  </si>
  <si>
    <t>Muddy Gravel:</t>
  </si>
  <si>
    <t>≥30% to &lt;80% Gravel; remaining sed is ≥50% Mud</t>
  </si>
  <si>
    <t>(2 to 256 mm); (&lt;0.062 mm)</t>
  </si>
  <si>
    <t>mPG</t>
  </si>
  <si>
    <t>Muddy Pebble:</t>
  </si>
  <si>
    <t>(4 to &lt;64 mm); (&lt;0.062 mm)</t>
  </si>
  <si>
    <t>mGrG</t>
  </si>
  <si>
    <t>Muddy Granule:</t>
  </si>
  <si>
    <t>(2 to &lt;4 mm); (&lt;0.062 mm)</t>
  </si>
  <si>
    <t>g</t>
  </si>
  <si>
    <t>Gravelly:</t>
  </si>
  <si>
    <t>≥5% to &lt;30% Gravel</t>
  </si>
  <si>
    <t>Pebbly:</t>
  </si>
  <si>
    <t>Gravel Median Size Gravel is Pebbles</t>
  </si>
  <si>
    <t>Granuley:</t>
  </si>
  <si>
    <t>(2 to &lt;4mm)</t>
  </si>
  <si>
    <t>Gravelly Sand:</t>
  </si>
  <si>
    <t>≥5% to &lt;30% Gravel; remaining sed is ≥90% Sand</t>
  </si>
  <si>
    <t>pS</t>
  </si>
  <si>
    <t>Pebbly Sand:</t>
  </si>
  <si>
    <t>grS</t>
  </si>
  <si>
    <t>Granuley Sand:</t>
  </si>
  <si>
    <t>(2 to &lt;4mm); (&lt;2.0 to 0.062 mm)</t>
  </si>
  <si>
    <t>Gravelly Muddy Sand:</t>
  </si>
  <si>
    <t>≥5% to &lt;30% Gravel; remaining sed is ≥50% to &lt;90% Muddy-Sand mix</t>
  </si>
  <si>
    <t>(2 to 256 mm); ( &lt;2 mm)</t>
  </si>
  <si>
    <t>pmS</t>
  </si>
  <si>
    <t>Pebbly Muddy Sand:</t>
  </si>
  <si>
    <t>(4 to &lt;64 mm); ( &lt;2 mm)</t>
  </si>
  <si>
    <t>grmS</t>
  </si>
  <si>
    <t>Granuley Muddy Sand:</t>
  </si>
  <si>
    <t>(2 to &lt;4mm); ( &lt;2 mm)</t>
  </si>
  <si>
    <t>Gravelly Mud:</t>
  </si>
  <si>
    <t>≥5% to &lt;30% Gravel; remaining sed  is ≥50% to &lt;90% mud.</t>
  </si>
  <si>
    <t>(2 to 256 mm); ( &lt;0.062 mm)</t>
  </si>
  <si>
    <t>Pebbly Mud:</t>
  </si>
  <si>
    <t>grM</t>
  </si>
  <si>
    <t>Granuley Mud:</t>
  </si>
  <si>
    <t>(2 to &lt;4mm); (&lt;0.062 mm)</t>
  </si>
  <si>
    <t>(g)</t>
  </si>
  <si>
    <t>Slightly Gravelly:</t>
  </si>
  <si>
    <t>≥0.01% to &lt;5% Gravel</t>
  </si>
  <si>
    <t xml:space="preserve">(p) </t>
  </si>
  <si>
    <t xml:space="preserve">Slightly Pebbly: </t>
  </si>
  <si>
    <t>Slightly Granuley:</t>
  </si>
  <si>
    <t>Slightly Gravelly Sand:</t>
  </si>
  <si>
    <t>≥0.01% to &lt;5% Gravel; remaining Sand-Mud Mix is &gt; 90% Sand</t>
  </si>
  <si>
    <t>(p)S</t>
  </si>
  <si>
    <t>Slightly Pebbly Sand:</t>
  </si>
  <si>
    <t>(gr)S</t>
  </si>
  <si>
    <t>Slightly Granuley Sand:</t>
  </si>
  <si>
    <t>Slightly Gravelly Muddy Sand:</t>
  </si>
  <si>
    <t>≥0.01% to &lt;5% Gravel; remaining Sand-Mud Mix is 50% to &lt; 90% Sand</t>
  </si>
  <si>
    <t>(p)mS</t>
  </si>
  <si>
    <t>Slightly Pebbly Muddy Sand:</t>
  </si>
  <si>
    <t>(gr)mS</t>
  </si>
  <si>
    <t>Slightly Granulely Muddy Sand:</t>
  </si>
  <si>
    <t>Slightly Gravelly Sandy Mud:</t>
  </si>
  <si>
    <t>≥0.01% to &lt;5% Gravel; remaining Sand-Mud Mix is 50% to &lt; 90% Mud</t>
  </si>
  <si>
    <t>(p)sM</t>
  </si>
  <si>
    <t>Slightly Pebbly Sandy Mud:</t>
  </si>
  <si>
    <t>(gr)sM</t>
  </si>
  <si>
    <t>Slightly Granuley Sandy Mud:</t>
  </si>
  <si>
    <t xml:space="preserve">(g)M </t>
  </si>
  <si>
    <t>Slightly Gravelly Mud:</t>
  </si>
  <si>
    <t xml:space="preserve">≥0.01% to &lt;5% Gravel; remaining sed is &gt; 90% Mud </t>
  </si>
  <si>
    <t xml:space="preserve">(p)M </t>
  </si>
  <si>
    <t>Slightly Pebbly Mud:</t>
  </si>
  <si>
    <t xml:space="preserve">(gr)M </t>
  </si>
  <si>
    <t>Slightly Granuley Mud:</t>
  </si>
  <si>
    <t>Sand:</t>
  </si>
  <si>
    <t>≥ 90% Sand</t>
  </si>
  <si>
    <t>(&lt;2.0 to 0.062 mm)</t>
  </si>
  <si>
    <t>Very Coarse Sand:</t>
  </si>
  <si>
    <t>Median Sand Size is 1.0 mm to &lt;2.0 mm</t>
  </si>
  <si>
    <t>(1.0 mm to &lt;2.0 mm)</t>
  </si>
  <si>
    <t>Coarse Sand:</t>
  </si>
  <si>
    <t>Median Sand Size is 0.5mm to &lt;1.0 mm</t>
  </si>
  <si>
    <t>(0.5mm to &lt;1.0 mm)</t>
  </si>
  <si>
    <t>Medium Sand:</t>
  </si>
  <si>
    <t>Median Sand Size is 0.25 mm to &lt;0.5 mm</t>
  </si>
  <si>
    <t>(0.25 mm to &lt;0.5 mm)</t>
  </si>
  <si>
    <t>Fine Sand:</t>
  </si>
  <si>
    <t>Median Sand Size is 0.125 mm to &lt;0.25 mm</t>
  </si>
  <si>
    <t>(0.125 mm to &lt;0.25 mm)</t>
  </si>
  <si>
    <t>Very Fine Sand:</t>
  </si>
  <si>
    <t>Median Sand Size is 0.062 mm to &lt;0.125 mm</t>
  </si>
  <si>
    <t>(0.062 mm to &lt;0.125 mm)</t>
  </si>
  <si>
    <t>LOI%</t>
  </si>
  <si>
    <t>More specificity of substrate component group classification based on median sizes</t>
  </si>
  <si>
    <t>More specificity of substrate component subgroup classification based on median sizes</t>
  </si>
  <si>
    <t>Weight percent retained of sample of grain sizes smaller than 4 phi</t>
  </si>
  <si>
    <t xml:space="preserve">Sample ID as assigned during the study </t>
  </si>
  <si>
    <t>Sample ID as reassigned for the continental shelf historical database</t>
  </si>
  <si>
    <t>Latitude (NAD83 or WGS84)</t>
  </si>
  <si>
    <t>Longitude (NAD83 or WGS84)</t>
  </si>
  <si>
    <t>Longitude coordinate using NAD83 or WGS84 in Decimal Degrees</t>
  </si>
  <si>
    <t>Latitude coordinate using NAD83 or WGS84 in Decimal Degrees</t>
  </si>
  <si>
    <t>Latitude 
WGS84</t>
  </si>
  <si>
    <t>Longitude
WGS84</t>
  </si>
  <si>
    <t>Attribute Field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</si>
</sst>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00"/>
  </numFmts>
  <fonts count="7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vertAlign val="subscript"/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center"/>
    </xf>
    <xf numFmtId="1" fontId="1" fillId="0" borderId="0" xfId="0" applyNumberFormat="1" applyFont="1" applyFill="1" applyAlignment="1">
      <alignment horizontal="left"/>
    </xf>
    <xf numFmtId="166" fontId="1" fillId="0" borderId="0" xfId="0" applyNumberFormat="1" applyFont="1" applyFill="1" applyAlignment="1">
      <alignment horizontal="left"/>
    </xf>
    <xf numFmtId="165" fontId="1" fillId="0" borderId="0" xfId="0" applyNumberFormat="1" applyFont="1" applyFill="1" applyAlignment="1">
      <alignment horizontal="left"/>
    </xf>
    <xf numFmtId="14" fontId="1" fillId="0" borderId="0" xfId="0" applyNumberFormat="1" applyFont="1" applyFill="1" applyAlignment="1">
      <alignment horizontal="left"/>
    </xf>
    <xf numFmtId="165" fontId="1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2" fontId="1" fillId="0" borderId="0" xfId="0" applyNumberFormat="1" applyFont="1" applyFill="1" applyAlignment="1">
      <alignment horizontal="left"/>
    </xf>
    <xf numFmtId="2" fontId="1" fillId="0" borderId="0" xfId="0" applyNumberFormat="1" applyFont="1" applyFill="1" applyBorder="1" applyAlignment="1" applyProtection="1">
      <alignment horizontal="left"/>
    </xf>
    <xf numFmtId="165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>
      <alignment horizontal="left"/>
    </xf>
    <xf numFmtId="2" fontId="1" fillId="0" borderId="0" xfId="0" applyNumberFormat="1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0" xfId="0" quotePrefix="1" applyFont="1" applyFill="1" applyAlignment="1">
      <alignment horizontal="left"/>
    </xf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right" wrapText="1"/>
    </xf>
    <xf numFmtId="0" fontId="1" fillId="0" borderId="0" xfId="0" applyFont="1"/>
    <xf numFmtId="2" fontId="2" fillId="0" borderId="0" xfId="0" applyNumberFormat="1" applyFont="1" applyAlignment="1">
      <alignment horizontal="right" wrapText="1"/>
    </xf>
    <xf numFmtId="165" fontId="2" fillId="0" borderId="0" xfId="0" applyNumberFormat="1" applyFont="1" applyAlignment="1">
      <alignment horizontal="right" wrapText="1"/>
    </xf>
    <xf numFmtId="0" fontId="6" fillId="0" borderId="3" xfId="0" applyFont="1" applyBorder="1"/>
    <xf numFmtId="0" fontId="3" fillId="0" borderId="3" xfId="0" applyFont="1" applyBorder="1"/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indent="5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5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right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righ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0" xfId="0" applyFont="1" applyAlignment="1">
      <alignment horizontal="left" vertical="center" indent="10"/>
    </xf>
    <xf numFmtId="0" fontId="6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164" fontId="2" fillId="0" borderId="2" xfId="0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/>
    <xf numFmtId="0" fontId="1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4" fillId="0" borderId="0" xfId="0" applyFont="1" applyFill="1"/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right" wrapText="1"/>
    </xf>
    <xf numFmtId="0" fontId="1" fillId="0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96"/>
  <sheetViews>
    <sheetView tabSelected="1" zoomScaleNormal="100" workbookViewId="0"/>
  </sheetViews>
  <sheetFormatPr defaultRowHeight="12.75" x14ac:dyDescent="0.2"/>
  <cols>
    <col min="1" max="1" width="12.7109375" style="1" customWidth="1"/>
    <col min="2" max="2" width="17.7109375" style="1" customWidth="1"/>
    <col min="3" max="3" width="13.85546875" style="1" customWidth="1"/>
    <col min="4" max="4" width="14.140625" style="1" customWidth="1"/>
    <col min="5" max="5" width="9.140625" style="1" customWidth="1"/>
    <col min="6" max="6" width="24" style="1" customWidth="1"/>
    <col min="7" max="7" width="10.140625" style="1" customWidth="1"/>
    <col min="8" max="8" width="31.85546875" style="1" customWidth="1"/>
    <col min="9" max="9" width="33" style="1" customWidth="1"/>
    <col min="10" max="10" width="26.28515625" style="1" customWidth="1"/>
    <col min="11" max="11" width="19.28515625" style="1" customWidth="1"/>
    <col min="12" max="12" width="13.42578125" style="1" customWidth="1"/>
    <col min="13" max="13" width="26.42578125" style="1" customWidth="1"/>
    <col min="14" max="14" width="38.42578125" style="1" customWidth="1"/>
    <col min="15" max="15" width="13.42578125" style="1" customWidth="1"/>
    <col min="16" max="16" width="27" style="1" customWidth="1"/>
    <col min="17" max="17" width="14.5703125" style="1" customWidth="1"/>
    <col min="18" max="18" width="21.28515625" style="1" customWidth="1"/>
    <col min="19" max="19" width="15" style="1" customWidth="1"/>
    <col min="20" max="20" width="40.28515625" style="1" customWidth="1"/>
    <col min="21" max="21" width="15.42578125" style="1" customWidth="1"/>
    <col min="22" max="22" width="37.7109375" style="1" customWidth="1"/>
    <col min="23" max="23" width="15.28515625" style="1" customWidth="1"/>
    <col min="24" max="25" width="23.85546875" style="1" customWidth="1"/>
    <col min="26" max="26" width="28.42578125" style="1" customWidth="1"/>
    <col min="27" max="27" width="17.7109375" style="1" customWidth="1"/>
    <col min="28" max="28" width="25.7109375" style="1" customWidth="1"/>
    <col min="29" max="29" width="9.140625" style="1" customWidth="1"/>
    <col min="30" max="30" width="13.5703125" style="1" customWidth="1"/>
    <col min="31" max="31" width="12.42578125" style="1" customWidth="1"/>
    <col min="32" max="32" width="11.42578125" style="1" customWidth="1"/>
    <col min="33" max="33" width="11.7109375" style="1" customWidth="1"/>
    <col min="34" max="34" width="11.5703125" style="1" customWidth="1"/>
    <col min="35" max="40" width="9.140625" style="1" customWidth="1"/>
    <col min="41" max="41" width="12.28515625" style="1" customWidth="1"/>
    <col min="42" max="42" width="12.140625" style="1" customWidth="1"/>
    <col min="43" max="43" width="13" style="1" customWidth="1"/>
    <col min="44" max="44" width="12.140625" style="1" customWidth="1"/>
    <col min="45" max="45" width="9.85546875" style="1" customWidth="1"/>
    <col min="46" max="46" width="12" style="1" customWidth="1"/>
    <col min="47" max="48" width="9.140625" style="1" customWidth="1"/>
    <col min="49" max="16384" width="9.140625" style="1"/>
  </cols>
  <sheetData>
    <row r="1" spans="1:69" s="17" customFormat="1" ht="83.25" customHeight="1" thickBot="1" x14ac:dyDescent="0.3">
      <c r="A1" s="16" t="s">
        <v>0</v>
      </c>
      <c r="B1" s="16" t="s">
        <v>1</v>
      </c>
      <c r="C1" s="15" t="s">
        <v>565</v>
      </c>
      <c r="D1" s="15" t="s">
        <v>566</v>
      </c>
      <c r="E1" s="16" t="s">
        <v>271</v>
      </c>
      <c r="F1" s="16" t="s">
        <v>272</v>
      </c>
      <c r="G1" s="16" t="s">
        <v>2</v>
      </c>
      <c r="H1" s="16" t="s">
        <v>273</v>
      </c>
      <c r="I1" s="16" t="s">
        <v>274</v>
      </c>
      <c r="J1" s="16" t="s">
        <v>275</v>
      </c>
      <c r="K1" s="16" t="s">
        <v>276</v>
      </c>
      <c r="L1" s="16" t="s">
        <v>277</v>
      </c>
      <c r="M1" s="16" t="s">
        <v>278</v>
      </c>
      <c r="N1" s="16" t="s">
        <v>279</v>
      </c>
      <c r="O1" s="16" t="s">
        <v>280</v>
      </c>
      <c r="P1" s="16" t="s">
        <v>3</v>
      </c>
      <c r="Q1" s="16" t="s">
        <v>281</v>
      </c>
      <c r="R1" s="16" t="s">
        <v>4</v>
      </c>
      <c r="S1" s="16" t="s">
        <v>282</v>
      </c>
      <c r="T1" s="16" t="s">
        <v>283</v>
      </c>
      <c r="U1" s="16" t="s">
        <v>284</v>
      </c>
      <c r="V1" s="16" t="s">
        <v>285</v>
      </c>
      <c r="W1" s="16" t="s">
        <v>286</v>
      </c>
      <c r="X1" s="16" t="s">
        <v>287</v>
      </c>
      <c r="Y1" s="16" t="s">
        <v>288</v>
      </c>
      <c r="Z1" s="16" t="s">
        <v>289</v>
      </c>
      <c r="AA1" s="16" t="s">
        <v>290</v>
      </c>
      <c r="AB1" s="16" t="s">
        <v>5</v>
      </c>
      <c r="AC1" s="16" t="s">
        <v>6</v>
      </c>
      <c r="AD1" s="16" t="s">
        <v>291</v>
      </c>
      <c r="AE1" s="16" t="s">
        <v>292</v>
      </c>
      <c r="AF1" s="16" t="s">
        <v>293</v>
      </c>
      <c r="AG1" s="16" t="s">
        <v>294</v>
      </c>
      <c r="AH1" s="16" t="s">
        <v>295</v>
      </c>
      <c r="AI1" s="16" t="s">
        <v>296</v>
      </c>
      <c r="AJ1" s="16" t="s">
        <v>297</v>
      </c>
      <c r="AK1" s="16" t="s">
        <v>298</v>
      </c>
      <c r="AL1" s="16" t="s">
        <v>299</v>
      </c>
      <c r="AM1" s="16" t="s">
        <v>300</v>
      </c>
      <c r="AN1" s="16" t="s">
        <v>301</v>
      </c>
      <c r="AO1" s="16" t="s">
        <v>302</v>
      </c>
      <c r="AP1" s="52" t="s">
        <v>303</v>
      </c>
      <c r="AQ1" s="16" t="s">
        <v>304</v>
      </c>
      <c r="AR1" s="16" t="s">
        <v>7</v>
      </c>
      <c r="AS1" s="16" t="s">
        <v>8</v>
      </c>
      <c r="AT1" s="16" t="s">
        <v>9</v>
      </c>
      <c r="AU1" s="16" t="s">
        <v>305</v>
      </c>
      <c r="AV1" s="16" t="s">
        <v>306</v>
      </c>
      <c r="AW1" s="16" t="s">
        <v>307</v>
      </c>
      <c r="AX1" s="16" t="s">
        <v>308</v>
      </c>
      <c r="AY1" s="16" t="s">
        <v>309</v>
      </c>
      <c r="AZ1" s="16" t="s">
        <v>310</v>
      </c>
      <c r="BA1" s="16" t="s">
        <v>311</v>
      </c>
      <c r="BB1" s="16" t="s">
        <v>312</v>
      </c>
      <c r="BC1" s="16" t="s">
        <v>313</v>
      </c>
      <c r="BD1" s="16" t="s">
        <v>314</v>
      </c>
      <c r="BE1" s="16" t="s">
        <v>315</v>
      </c>
      <c r="BF1" s="16" t="s">
        <v>316</v>
      </c>
      <c r="BG1" s="16" t="s">
        <v>317</v>
      </c>
      <c r="BH1" s="16" t="s">
        <v>318</v>
      </c>
      <c r="BI1" s="16" t="s">
        <v>319</v>
      </c>
      <c r="BJ1" s="16" t="s">
        <v>320</v>
      </c>
      <c r="BK1" s="16" t="s">
        <v>321</v>
      </c>
      <c r="BL1" s="16" t="s">
        <v>322</v>
      </c>
      <c r="BM1" s="16" t="s">
        <v>323</v>
      </c>
      <c r="BN1" s="16" t="s">
        <v>324</v>
      </c>
      <c r="BO1" s="16" t="s">
        <v>325</v>
      </c>
      <c r="BP1" s="16" t="s">
        <v>326</v>
      </c>
      <c r="BQ1" s="16" t="s">
        <v>327</v>
      </c>
    </row>
    <row r="2" spans="1:69" x14ac:dyDescent="0.2">
      <c r="A2" s="1" t="s">
        <v>86</v>
      </c>
      <c r="B2" s="3" t="s">
        <v>87</v>
      </c>
      <c r="C2" s="4">
        <v>43.070681666666665</v>
      </c>
      <c r="D2" s="4">
        <v>-70.704076666666666</v>
      </c>
      <c r="E2" s="5">
        <v>15.1</v>
      </c>
      <c r="F2" s="6">
        <v>41239</v>
      </c>
      <c r="G2" s="1" t="s">
        <v>10</v>
      </c>
      <c r="H2" s="18" t="s">
        <v>331</v>
      </c>
      <c r="I2" s="1" t="s">
        <v>336</v>
      </c>
      <c r="J2" s="1" t="s">
        <v>333</v>
      </c>
      <c r="K2" s="18" t="s">
        <v>337</v>
      </c>
      <c r="L2" s="18" t="s">
        <v>346</v>
      </c>
      <c r="M2" s="1" t="s">
        <v>21</v>
      </c>
      <c r="N2" s="18" t="s">
        <v>63</v>
      </c>
      <c r="O2" s="18" t="s">
        <v>351</v>
      </c>
      <c r="P2" s="1" t="s">
        <v>21</v>
      </c>
      <c r="Q2" s="1" t="s">
        <v>12</v>
      </c>
      <c r="R2" s="2" t="s">
        <v>270</v>
      </c>
      <c r="S2" s="2" t="s">
        <v>270</v>
      </c>
      <c r="T2" s="1" t="s">
        <v>88</v>
      </c>
      <c r="U2" s="1" t="s">
        <v>89</v>
      </c>
      <c r="V2" s="1" t="s">
        <v>63</v>
      </c>
      <c r="W2" s="1" t="s">
        <v>351</v>
      </c>
      <c r="X2" s="1" t="s">
        <v>38</v>
      </c>
      <c r="Y2" s="1" t="s">
        <v>39</v>
      </c>
      <c r="Z2" s="1" t="s">
        <v>38</v>
      </c>
      <c r="AA2" s="1" t="s">
        <v>39</v>
      </c>
      <c r="AB2" s="1" t="s">
        <v>42</v>
      </c>
      <c r="AC2" s="1" t="s">
        <v>43</v>
      </c>
      <c r="AD2" s="7">
        <v>32.9</v>
      </c>
      <c r="AE2" s="7">
        <v>66.400000000000006</v>
      </c>
      <c r="AF2" s="8">
        <v>0.6</v>
      </c>
      <c r="AG2" s="1" t="s">
        <v>30</v>
      </c>
      <c r="AH2" s="1" t="s">
        <v>354</v>
      </c>
      <c r="AI2" s="9">
        <v>1.7470000000000001</v>
      </c>
      <c r="AJ2" s="9">
        <v>-3.7429999999999999</v>
      </c>
      <c r="AK2" s="9">
        <v>-2.2429999999999999</v>
      </c>
      <c r="AL2" s="9">
        <f>2^-AK2</f>
        <v>4.7338040870102844</v>
      </c>
      <c r="AM2" s="9">
        <v>-2.9580000000000002</v>
      </c>
      <c r="AN2" s="9">
        <f>2^-AM2</f>
        <v>7.7704599643330665</v>
      </c>
      <c r="AO2" s="10">
        <v>8.9999999999999993E-3</v>
      </c>
      <c r="AP2" s="10">
        <f>2^(-AO2)</f>
        <v>0.99378109332255493</v>
      </c>
      <c r="AQ2" s="10">
        <v>1.992</v>
      </c>
      <c r="AR2" s="10">
        <v>-0.496</v>
      </c>
      <c r="AS2" s="10">
        <v>0.69799999999999995</v>
      </c>
      <c r="AT2" s="10">
        <v>1.32</v>
      </c>
      <c r="AU2" s="10">
        <v>72.174999999999997</v>
      </c>
      <c r="AV2" s="9">
        <v>0</v>
      </c>
      <c r="AW2" s="9">
        <v>0</v>
      </c>
      <c r="AX2" s="9">
        <v>0</v>
      </c>
      <c r="AY2" s="9">
        <v>0</v>
      </c>
      <c r="AZ2" s="9">
        <v>0</v>
      </c>
      <c r="BA2" s="9">
        <v>9.410387325163315</v>
      </c>
      <c r="BB2" s="9">
        <v>0</v>
      </c>
      <c r="BC2" s="9">
        <v>7.2011583038330675</v>
      </c>
      <c r="BD2" s="9">
        <v>7.2885853036737327</v>
      </c>
      <c r="BE2" s="9">
        <v>4.5194632453290264</v>
      </c>
      <c r="BF2" s="9">
        <v>4.4996501534475444</v>
      </c>
      <c r="BG2" s="9">
        <v>4.1829177895239988</v>
      </c>
      <c r="BH2" s="9">
        <v>3.5703745782790302</v>
      </c>
      <c r="BI2" s="9">
        <v>5.3197458936327902</v>
      </c>
      <c r="BJ2" s="9">
        <v>8.5539906753770332</v>
      </c>
      <c r="BK2" s="9">
        <v>14.4243465489889</v>
      </c>
      <c r="BL2" s="9">
        <v>23.044011389063993</v>
      </c>
      <c r="BM2" s="9">
        <v>5.9144157562574007</v>
      </c>
      <c r="BN2" s="9">
        <v>0.99273289042528845</v>
      </c>
      <c r="BO2" s="9">
        <v>0.29110004225869224</v>
      </c>
      <c r="BP2" s="9">
        <v>0.14284823587278075</v>
      </c>
      <c r="BQ2" s="9">
        <v>0.64400000000000002</v>
      </c>
    </row>
    <row r="3" spans="1:69" x14ac:dyDescent="0.2">
      <c r="A3" s="1" t="s">
        <v>90</v>
      </c>
      <c r="B3" s="3" t="s">
        <v>91</v>
      </c>
      <c r="C3" s="4">
        <v>43.070709999999998</v>
      </c>
      <c r="D3" s="4">
        <v>-70.704056666666673</v>
      </c>
      <c r="E3" s="5">
        <v>15.1</v>
      </c>
      <c r="F3" s="6">
        <v>41239</v>
      </c>
      <c r="G3" s="1" t="s">
        <v>10</v>
      </c>
      <c r="H3" s="18" t="s">
        <v>331</v>
      </c>
      <c r="I3" s="3" t="s">
        <v>336</v>
      </c>
      <c r="J3" s="3" t="s">
        <v>333</v>
      </c>
      <c r="K3" s="18" t="s">
        <v>337</v>
      </c>
      <c r="L3" s="18" t="s">
        <v>346</v>
      </c>
      <c r="M3" s="3" t="s">
        <v>21</v>
      </c>
      <c r="N3" s="18" t="s">
        <v>63</v>
      </c>
      <c r="O3" s="18" t="s">
        <v>351</v>
      </c>
      <c r="P3" s="3" t="s">
        <v>21</v>
      </c>
      <c r="Q3" s="3" t="s">
        <v>12</v>
      </c>
      <c r="R3" s="2" t="s">
        <v>270</v>
      </c>
      <c r="S3" s="2" t="s">
        <v>270</v>
      </c>
      <c r="T3" s="3" t="s">
        <v>77</v>
      </c>
      <c r="U3" s="3" t="s">
        <v>78</v>
      </c>
      <c r="V3" s="1" t="s">
        <v>63</v>
      </c>
      <c r="W3" s="1" t="s">
        <v>351</v>
      </c>
      <c r="X3" s="1" t="s">
        <v>57</v>
      </c>
      <c r="Y3" s="1" t="s">
        <v>330</v>
      </c>
      <c r="Z3" s="1" t="s">
        <v>92</v>
      </c>
      <c r="AA3" s="1" t="s">
        <v>356</v>
      </c>
      <c r="AB3" s="3" t="s">
        <v>26</v>
      </c>
      <c r="AC3" s="3" t="s">
        <v>27</v>
      </c>
      <c r="AD3" s="7">
        <v>51.9</v>
      </c>
      <c r="AE3" s="7">
        <v>47.7</v>
      </c>
      <c r="AF3" s="8">
        <v>0.3</v>
      </c>
      <c r="AG3" s="3" t="s">
        <v>30</v>
      </c>
      <c r="AH3" s="3" t="s">
        <v>354</v>
      </c>
      <c r="AI3" s="9">
        <v>-4.2430000000000003</v>
      </c>
      <c r="AJ3" s="9">
        <v>1.7470000000000001</v>
      </c>
      <c r="AK3" s="9">
        <v>-4.2869999999999999</v>
      </c>
      <c r="AL3" s="9">
        <f t="shared" ref="AL3:AL66" si="0">2^-AK3</f>
        <v>19.521608164355566</v>
      </c>
      <c r="AM3" s="9">
        <v>-1.329</v>
      </c>
      <c r="AN3" s="9">
        <f t="shared" ref="AN3:AN66" si="1">2^-AM3</f>
        <v>2.5122847622870546</v>
      </c>
      <c r="AO3" s="10">
        <v>-1.278</v>
      </c>
      <c r="AP3" s="10">
        <f t="shared" ref="AP3:AP66" si="2">2^(-AO3)</f>
        <v>2.4250256381234743</v>
      </c>
      <c r="AQ3" s="10">
        <v>2.4289999999999998</v>
      </c>
      <c r="AR3" s="10">
        <v>3.5999999999999997E-2</v>
      </c>
      <c r="AS3" s="10">
        <v>0.495</v>
      </c>
      <c r="AT3" s="10">
        <v>0.96</v>
      </c>
      <c r="AU3" s="14">
        <v>106.22199999999999</v>
      </c>
      <c r="AV3" s="9">
        <v>0</v>
      </c>
      <c r="AW3" s="9">
        <v>0</v>
      </c>
      <c r="AX3" s="9">
        <v>0</v>
      </c>
      <c r="AY3" s="9">
        <v>0</v>
      </c>
      <c r="AZ3" s="9">
        <v>24.529571917034453</v>
      </c>
      <c r="BA3" s="9">
        <v>7.112153368780973</v>
      </c>
      <c r="BB3" s="9">
        <v>5.3055664341984361</v>
      </c>
      <c r="BC3" s="9">
        <v>5.5233171157872549</v>
      </c>
      <c r="BD3" s="9">
        <v>3.1619507749777829</v>
      </c>
      <c r="BE3" s="9">
        <v>3.4592515326334183</v>
      </c>
      <c r="BF3" s="9">
        <v>2.8410203497567368</v>
      </c>
      <c r="BG3" s="9">
        <v>2.5598178915181737</v>
      </c>
      <c r="BH3" s="9">
        <v>2.6003931374173437</v>
      </c>
      <c r="BI3" s="9">
        <v>3.7021381554173134</v>
      </c>
      <c r="BJ3" s="9">
        <v>6.6887021946406779</v>
      </c>
      <c r="BK3" s="9">
        <v>11.063203241500853</v>
      </c>
      <c r="BL3" s="9">
        <v>16.315014535540524</v>
      </c>
      <c r="BM3" s="9">
        <v>3.8642508548102854</v>
      </c>
      <c r="BN3" s="9">
        <v>0.65673530253505863</v>
      </c>
      <c r="BO3" s="9">
        <v>0.20438250312551787</v>
      </c>
      <c r="BP3" s="9">
        <v>9.24475440208469E-2</v>
      </c>
      <c r="BQ3" s="9">
        <v>0.34</v>
      </c>
    </row>
    <row r="4" spans="1:69" x14ac:dyDescent="0.2">
      <c r="A4" s="1" t="s">
        <v>93</v>
      </c>
      <c r="B4" s="3" t="s">
        <v>94</v>
      </c>
      <c r="C4" s="4">
        <v>43.068821666666665</v>
      </c>
      <c r="D4" s="4">
        <v>-70.704358333333332</v>
      </c>
      <c r="E4" s="5" t="s">
        <v>270</v>
      </c>
      <c r="F4" s="6">
        <v>41239</v>
      </c>
      <c r="G4" s="1" t="s">
        <v>10</v>
      </c>
      <c r="H4" s="18" t="s">
        <v>331</v>
      </c>
      <c r="I4" s="3" t="s">
        <v>335</v>
      </c>
      <c r="J4" s="3" t="s">
        <v>332</v>
      </c>
      <c r="K4" s="18" t="s">
        <v>338</v>
      </c>
      <c r="L4" s="18" t="s">
        <v>347</v>
      </c>
      <c r="M4" s="3" t="s">
        <v>23</v>
      </c>
      <c r="N4" s="18" t="s">
        <v>342</v>
      </c>
      <c r="O4" s="18" t="s">
        <v>96</v>
      </c>
      <c r="P4" s="3" t="s">
        <v>23</v>
      </c>
      <c r="Q4" s="3" t="s">
        <v>24</v>
      </c>
      <c r="R4" s="2" t="s">
        <v>270</v>
      </c>
      <c r="S4" s="2" t="s">
        <v>270</v>
      </c>
      <c r="T4" s="3" t="s">
        <v>81</v>
      </c>
      <c r="U4" s="3" t="s">
        <v>82</v>
      </c>
      <c r="V4" s="1" t="s">
        <v>95</v>
      </c>
      <c r="W4" s="1" t="s">
        <v>96</v>
      </c>
      <c r="X4" s="1" t="s">
        <v>34</v>
      </c>
      <c r="Y4" s="1" t="s">
        <v>35</v>
      </c>
      <c r="Z4" s="1" t="s">
        <v>34</v>
      </c>
      <c r="AA4" s="1" t="s">
        <v>35</v>
      </c>
      <c r="AB4" s="3" t="s">
        <v>83</v>
      </c>
      <c r="AC4" s="3" t="s">
        <v>84</v>
      </c>
      <c r="AD4" s="7">
        <v>4.4000000000000004</v>
      </c>
      <c r="AE4" s="7">
        <v>95.2</v>
      </c>
      <c r="AF4" s="8">
        <v>0.4</v>
      </c>
      <c r="AG4" s="3" t="s">
        <v>28</v>
      </c>
      <c r="AH4" s="3" t="s">
        <v>353</v>
      </c>
      <c r="AI4" s="9">
        <v>1.7470000000000001</v>
      </c>
      <c r="AJ4" s="9"/>
      <c r="AK4" s="9">
        <v>-0.14599999999999999</v>
      </c>
      <c r="AL4" s="9">
        <f t="shared" si="0"/>
        <v>1.1064973530922722</v>
      </c>
      <c r="AM4" s="9">
        <v>1.38</v>
      </c>
      <c r="AN4" s="9">
        <f t="shared" si="1"/>
        <v>0.38421879532200315</v>
      </c>
      <c r="AO4" s="10">
        <v>1.2350000000000001</v>
      </c>
      <c r="AP4" s="10">
        <f t="shared" si="2"/>
        <v>0.42484249956932513</v>
      </c>
      <c r="AQ4" s="10">
        <v>0.82299999999999995</v>
      </c>
      <c r="AR4" s="10">
        <v>-0.39300000000000002</v>
      </c>
      <c r="AS4" s="10">
        <v>1.4390000000000001</v>
      </c>
      <c r="AT4" s="10">
        <v>0.85</v>
      </c>
      <c r="AU4" s="14">
        <v>35.036700000000003</v>
      </c>
      <c r="AV4" s="9">
        <v>0</v>
      </c>
      <c r="AW4" s="9">
        <v>0</v>
      </c>
      <c r="AX4" s="9">
        <v>0</v>
      </c>
      <c r="AY4" s="9">
        <v>0</v>
      </c>
      <c r="AZ4" s="9">
        <v>0</v>
      </c>
      <c r="BA4" s="9">
        <v>0</v>
      </c>
      <c r="BB4" s="9">
        <v>0</v>
      </c>
      <c r="BC4" s="9">
        <v>1.213584612706101</v>
      </c>
      <c r="BD4" s="9">
        <v>1.0046608270756059</v>
      </c>
      <c r="BE4" s="9">
        <v>0.80487032169125228</v>
      </c>
      <c r="BF4" s="9">
        <v>1.4056689128827717</v>
      </c>
      <c r="BG4" s="9">
        <v>2.849012606780879</v>
      </c>
      <c r="BH4" s="9">
        <v>3.8939169499410475</v>
      </c>
      <c r="BI4" s="9">
        <v>5.3443960190314517</v>
      </c>
      <c r="BJ4" s="9">
        <v>11.22394517748528</v>
      </c>
      <c r="BK4" s="9">
        <v>28.932519329731289</v>
      </c>
      <c r="BL4" s="9">
        <v>35.995969940091257</v>
      </c>
      <c r="BM4" s="9">
        <v>6.2885488644763683</v>
      </c>
      <c r="BN4" s="9">
        <v>0.50803871369164122</v>
      </c>
      <c r="BO4" s="9">
        <v>0.12044513324599593</v>
      </c>
      <c r="BP4" s="9">
        <v>5.7653831553770532E-2</v>
      </c>
      <c r="BQ4" s="9">
        <v>0.35699999999999998</v>
      </c>
    </row>
    <row r="5" spans="1:69" x14ac:dyDescent="0.2">
      <c r="A5" s="1" t="s">
        <v>97</v>
      </c>
      <c r="B5" s="3" t="s">
        <v>98</v>
      </c>
      <c r="C5" s="4">
        <v>43.068815000000001</v>
      </c>
      <c r="D5" s="4">
        <v>-70.70442833333334</v>
      </c>
      <c r="E5" s="5" t="s">
        <v>270</v>
      </c>
      <c r="F5" s="6">
        <v>41239</v>
      </c>
      <c r="G5" s="1" t="s">
        <v>10</v>
      </c>
      <c r="H5" s="18" t="s">
        <v>331</v>
      </c>
      <c r="I5" s="3" t="s">
        <v>336</v>
      </c>
      <c r="J5" s="3" t="s">
        <v>334</v>
      </c>
      <c r="K5" s="18" t="s">
        <v>340</v>
      </c>
      <c r="L5" s="18" t="s">
        <v>349</v>
      </c>
      <c r="M5" s="3" t="s">
        <v>20</v>
      </c>
      <c r="N5" s="18" t="s">
        <v>344</v>
      </c>
      <c r="O5" s="18" t="s">
        <v>47</v>
      </c>
      <c r="P5" s="3" t="s">
        <v>20</v>
      </c>
      <c r="Q5" s="3" t="s">
        <v>11</v>
      </c>
      <c r="R5" s="2" t="s">
        <v>270</v>
      </c>
      <c r="S5" s="2" t="s">
        <v>270</v>
      </c>
      <c r="T5" s="3" t="s">
        <v>44</v>
      </c>
      <c r="U5" s="3" t="s">
        <v>45</v>
      </c>
      <c r="V5" s="1" t="s">
        <v>46</v>
      </c>
      <c r="W5" s="1" t="s">
        <v>47</v>
      </c>
      <c r="X5" s="1" t="s">
        <v>34</v>
      </c>
      <c r="Y5" s="1" t="s">
        <v>35</v>
      </c>
      <c r="Z5" s="1" t="s">
        <v>34</v>
      </c>
      <c r="AA5" s="1" t="s">
        <v>35</v>
      </c>
      <c r="AB5" s="3" t="s">
        <v>83</v>
      </c>
      <c r="AC5" s="3" t="s">
        <v>84</v>
      </c>
      <c r="AD5" s="7">
        <v>5.9</v>
      </c>
      <c r="AE5" s="7">
        <v>93.9</v>
      </c>
      <c r="AF5" s="8">
        <v>0.3</v>
      </c>
      <c r="AG5" s="3" t="s">
        <v>28</v>
      </c>
      <c r="AH5" s="3" t="s">
        <v>353</v>
      </c>
      <c r="AI5" s="9">
        <v>1.7470000000000001</v>
      </c>
      <c r="AJ5" s="9"/>
      <c r="AK5" s="9">
        <v>-0.54300000000000004</v>
      </c>
      <c r="AL5" s="9">
        <f t="shared" si="0"/>
        <v>1.456999113898011</v>
      </c>
      <c r="AM5" s="9">
        <v>1.31</v>
      </c>
      <c r="AN5" s="9">
        <f t="shared" si="1"/>
        <v>0.40332087961106311</v>
      </c>
      <c r="AO5" s="10">
        <v>1.087</v>
      </c>
      <c r="AP5" s="10">
        <f t="shared" si="2"/>
        <v>0.47073923227060316</v>
      </c>
      <c r="AQ5" s="10">
        <v>0.995</v>
      </c>
      <c r="AR5" s="10">
        <v>-0.377</v>
      </c>
      <c r="AS5" s="10">
        <v>1.2430000000000001</v>
      </c>
      <c r="AT5" s="10">
        <v>1.29</v>
      </c>
      <c r="AU5" s="14">
        <v>60.588299999999997</v>
      </c>
      <c r="AV5" s="9">
        <v>0</v>
      </c>
      <c r="AW5" s="9">
        <v>0</v>
      </c>
      <c r="AX5" s="9">
        <v>0</v>
      </c>
      <c r="AY5" s="9">
        <v>0</v>
      </c>
      <c r="AZ5" s="9">
        <v>0</v>
      </c>
      <c r="BA5" s="9">
        <v>0</v>
      </c>
      <c r="BB5" s="9">
        <v>0</v>
      </c>
      <c r="BC5" s="9">
        <v>0.43259177101849822</v>
      </c>
      <c r="BD5" s="9">
        <v>0.40915490284427969</v>
      </c>
      <c r="BE5" s="9">
        <v>1.6597263828164892</v>
      </c>
      <c r="BF5" s="9">
        <v>3.3622002927958134</v>
      </c>
      <c r="BG5" s="9">
        <v>4.6571697836050978</v>
      </c>
      <c r="BH5" s="9">
        <v>4.9167908655631676</v>
      </c>
      <c r="BI5" s="9">
        <v>6.6385754345311083</v>
      </c>
      <c r="BJ5" s="9">
        <v>12.766986365354402</v>
      </c>
      <c r="BK5" s="9">
        <v>24.190644068244264</v>
      </c>
      <c r="BL5" s="9">
        <v>30.382928717260675</v>
      </c>
      <c r="BM5" s="9">
        <v>7.2928271630001396</v>
      </c>
      <c r="BN5" s="9">
        <v>1.2944743457070134</v>
      </c>
      <c r="BO5" s="9">
        <v>1.2543675924229631</v>
      </c>
      <c r="BP5" s="9">
        <v>0.45272767184423562</v>
      </c>
      <c r="BQ5" s="9">
        <v>0.28899999999999998</v>
      </c>
    </row>
    <row r="6" spans="1:69" x14ac:dyDescent="0.2">
      <c r="A6" s="1" t="s">
        <v>99</v>
      </c>
      <c r="B6" s="3" t="s">
        <v>100</v>
      </c>
      <c r="C6" s="4">
        <v>43.066311666666664</v>
      </c>
      <c r="D6" s="4">
        <v>-70.704791666666665</v>
      </c>
      <c r="E6" s="5">
        <v>12.9</v>
      </c>
      <c r="F6" s="6">
        <v>41239</v>
      </c>
      <c r="G6" s="1" t="s">
        <v>10</v>
      </c>
      <c r="H6" s="18" t="s">
        <v>331</v>
      </c>
      <c r="I6" s="3" t="s">
        <v>336</v>
      </c>
      <c r="J6" s="3" t="s">
        <v>334</v>
      </c>
      <c r="K6" s="18" t="s">
        <v>340</v>
      </c>
      <c r="L6" s="18" t="s">
        <v>349</v>
      </c>
      <c r="M6" s="3" t="s">
        <v>20</v>
      </c>
      <c r="N6" s="18" t="s">
        <v>344</v>
      </c>
      <c r="O6" s="18" t="s">
        <v>47</v>
      </c>
      <c r="P6" s="3" t="s">
        <v>20</v>
      </c>
      <c r="Q6" s="3" t="s">
        <v>11</v>
      </c>
      <c r="R6" s="2" t="s">
        <v>270</v>
      </c>
      <c r="S6" s="2" t="s">
        <v>270</v>
      </c>
      <c r="T6" s="3" t="s">
        <v>44</v>
      </c>
      <c r="U6" s="3" t="s">
        <v>45</v>
      </c>
      <c r="V6" s="1" t="s">
        <v>46</v>
      </c>
      <c r="W6" s="1" t="s">
        <v>47</v>
      </c>
      <c r="X6" s="1" t="s">
        <v>34</v>
      </c>
      <c r="Y6" s="1" t="s">
        <v>35</v>
      </c>
      <c r="Z6" s="1" t="s">
        <v>34</v>
      </c>
      <c r="AA6" s="1" t="s">
        <v>35</v>
      </c>
      <c r="AB6" s="3" t="s">
        <v>42</v>
      </c>
      <c r="AC6" s="3" t="s">
        <v>43</v>
      </c>
      <c r="AD6" s="7">
        <v>10.5</v>
      </c>
      <c r="AE6" s="7">
        <v>89</v>
      </c>
      <c r="AF6" s="8">
        <v>0.5</v>
      </c>
      <c r="AG6" s="3" t="s">
        <v>28</v>
      </c>
      <c r="AH6" s="3" t="s">
        <v>353</v>
      </c>
      <c r="AI6" s="9">
        <v>1.7470000000000001</v>
      </c>
      <c r="AJ6" s="9"/>
      <c r="AK6" s="9">
        <v>-1.06</v>
      </c>
      <c r="AL6" s="9">
        <f t="shared" si="0"/>
        <v>2.0849315216822428</v>
      </c>
      <c r="AM6" s="9">
        <v>1.476</v>
      </c>
      <c r="AN6" s="9">
        <f t="shared" si="1"/>
        <v>0.35948413321173933</v>
      </c>
      <c r="AO6" s="10">
        <v>1.0580000000000001</v>
      </c>
      <c r="AP6" s="10">
        <f t="shared" si="2"/>
        <v>0.4802974319767383</v>
      </c>
      <c r="AQ6" s="10">
        <v>1.198</v>
      </c>
      <c r="AR6" s="10">
        <v>-0.56100000000000005</v>
      </c>
      <c r="AS6" s="10">
        <v>1.3919999999999999</v>
      </c>
      <c r="AT6" s="10">
        <v>2.02</v>
      </c>
      <c r="AU6" s="14">
        <v>55.799599999999998</v>
      </c>
      <c r="AV6" s="9">
        <v>0</v>
      </c>
      <c r="AW6" s="9">
        <v>0</v>
      </c>
      <c r="AX6" s="9">
        <v>0</v>
      </c>
      <c r="AY6" s="9">
        <v>0</v>
      </c>
      <c r="AZ6" s="9">
        <v>0</v>
      </c>
      <c r="BA6" s="9">
        <v>0</v>
      </c>
      <c r="BB6" s="9">
        <v>0</v>
      </c>
      <c r="BC6" s="9">
        <v>1.8254611144165931</v>
      </c>
      <c r="BD6" s="9">
        <v>2.328152889984878</v>
      </c>
      <c r="BE6" s="9">
        <v>2.1715209428024607</v>
      </c>
      <c r="BF6" s="9">
        <v>4.1941160868536755</v>
      </c>
      <c r="BG6" s="9">
        <v>3.923684040745818</v>
      </c>
      <c r="BH6" s="9">
        <v>3.6790586312446747</v>
      </c>
      <c r="BI6" s="9">
        <v>4.7165212653854223</v>
      </c>
      <c r="BJ6" s="9">
        <v>8.9679854335873515</v>
      </c>
      <c r="BK6" s="9">
        <v>18.870923805905448</v>
      </c>
      <c r="BL6" s="9">
        <v>34.801503953433411</v>
      </c>
      <c r="BM6" s="9">
        <v>11.7783998451602</v>
      </c>
      <c r="BN6" s="9">
        <v>1.2813711926250391</v>
      </c>
      <c r="BO6" s="9">
        <v>0.32760091470189817</v>
      </c>
      <c r="BP6" s="9">
        <v>0.60502225822407441</v>
      </c>
      <c r="BQ6" s="9">
        <v>0.52900000000000003</v>
      </c>
    </row>
    <row r="7" spans="1:69" x14ac:dyDescent="0.2">
      <c r="A7" s="1" t="s">
        <v>101</v>
      </c>
      <c r="B7" s="3" t="s">
        <v>102</v>
      </c>
      <c r="C7" s="4">
        <v>43.066406666666666</v>
      </c>
      <c r="D7" s="4">
        <v>-70.704713333333331</v>
      </c>
      <c r="E7" s="5">
        <v>12.9</v>
      </c>
      <c r="F7" s="6">
        <v>41239</v>
      </c>
      <c r="G7" s="1" t="s">
        <v>10</v>
      </c>
      <c r="H7" s="18" t="s">
        <v>331</v>
      </c>
      <c r="I7" s="3" t="s">
        <v>335</v>
      </c>
      <c r="J7" s="3" t="s">
        <v>332</v>
      </c>
      <c r="K7" s="18" t="s">
        <v>338</v>
      </c>
      <c r="L7" s="18" t="s">
        <v>347</v>
      </c>
      <c r="M7" s="3" t="s">
        <v>23</v>
      </c>
      <c r="N7" s="18" t="s">
        <v>342</v>
      </c>
      <c r="O7" s="18" t="s">
        <v>96</v>
      </c>
      <c r="P7" s="3" t="s">
        <v>23</v>
      </c>
      <c r="Q7" s="3" t="s">
        <v>24</v>
      </c>
      <c r="R7" s="2" t="s">
        <v>270</v>
      </c>
      <c r="S7" s="2" t="s">
        <v>270</v>
      </c>
      <c r="T7" s="3" t="s">
        <v>81</v>
      </c>
      <c r="U7" s="3" t="s">
        <v>82</v>
      </c>
      <c r="V7" s="1" t="s">
        <v>95</v>
      </c>
      <c r="W7" s="1" t="s">
        <v>96</v>
      </c>
      <c r="X7" s="1" t="s">
        <v>34</v>
      </c>
      <c r="Y7" s="1" t="s">
        <v>35</v>
      </c>
      <c r="Z7" s="1" t="s">
        <v>34</v>
      </c>
      <c r="AA7" s="1" t="s">
        <v>35</v>
      </c>
      <c r="AB7" s="3" t="s">
        <v>83</v>
      </c>
      <c r="AC7" s="3" t="s">
        <v>84</v>
      </c>
      <c r="AD7" s="7">
        <v>4</v>
      </c>
      <c r="AE7" s="7">
        <v>95.4</v>
      </c>
      <c r="AF7" s="8">
        <v>0.6</v>
      </c>
      <c r="AG7" s="3" t="s">
        <v>28</v>
      </c>
      <c r="AH7" s="3" t="s">
        <v>353</v>
      </c>
      <c r="AI7" s="9">
        <v>1.7470000000000001</v>
      </c>
      <c r="AJ7" s="9"/>
      <c r="AK7" s="9">
        <v>3.7999999999999999E-2</v>
      </c>
      <c r="AL7" s="9">
        <f t="shared" si="0"/>
        <v>0.97400426854324107</v>
      </c>
      <c r="AM7" s="9">
        <v>1.5820000000000001</v>
      </c>
      <c r="AN7" s="9">
        <f t="shared" si="1"/>
        <v>0.33401851959752482</v>
      </c>
      <c r="AO7" s="10">
        <v>1.4319999999999999</v>
      </c>
      <c r="AP7" s="10">
        <f t="shared" si="2"/>
        <v>0.3706167524507088</v>
      </c>
      <c r="AQ7" s="10">
        <v>0.85499999999999998</v>
      </c>
      <c r="AR7" s="10">
        <v>-0.38900000000000001</v>
      </c>
      <c r="AS7" s="10">
        <v>1.5589999999999999</v>
      </c>
      <c r="AT7" s="10">
        <v>0.85</v>
      </c>
      <c r="AU7" s="14">
        <v>51.498899999999999</v>
      </c>
      <c r="AV7" s="9">
        <v>0</v>
      </c>
      <c r="AW7" s="9">
        <v>0</v>
      </c>
      <c r="AX7" s="9">
        <v>0</v>
      </c>
      <c r="AY7" s="9">
        <v>0</v>
      </c>
      <c r="AZ7" s="9">
        <v>0</v>
      </c>
      <c r="BA7" s="9">
        <v>0</v>
      </c>
      <c r="BB7" s="9">
        <v>0</v>
      </c>
      <c r="BC7" s="9">
        <v>0.87225164032629765</v>
      </c>
      <c r="BD7" s="9">
        <v>0.21981052022470371</v>
      </c>
      <c r="BE7" s="9">
        <v>0.76370563254749113</v>
      </c>
      <c r="BF7" s="9">
        <v>2.0975205295647084</v>
      </c>
      <c r="BG7" s="9">
        <v>2.6486002613648054</v>
      </c>
      <c r="BH7" s="9">
        <v>3.0802599667177351</v>
      </c>
      <c r="BI7" s="9">
        <v>4.0913495239704138</v>
      </c>
      <c r="BJ7" s="9">
        <v>8.4514426521731512</v>
      </c>
      <c r="BK7" s="9">
        <v>21.236375922592519</v>
      </c>
      <c r="BL7" s="9">
        <v>37.851876447846443</v>
      </c>
      <c r="BM7" s="9">
        <v>14.738955589342678</v>
      </c>
      <c r="BN7" s="9">
        <v>2.4482076316193155</v>
      </c>
      <c r="BO7" s="9">
        <v>0.63554755538467778</v>
      </c>
      <c r="BP7" s="9">
        <v>0.2233057405109623</v>
      </c>
      <c r="BQ7" s="9">
        <v>0.64100000000000001</v>
      </c>
    </row>
    <row r="8" spans="1:69" x14ac:dyDescent="0.2">
      <c r="A8" s="1" t="s">
        <v>103</v>
      </c>
      <c r="B8" s="3" t="s">
        <v>104</v>
      </c>
      <c r="C8" s="4">
        <v>43.06399833333333</v>
      </c>
      <c r="D8" s="4">
        <v>-70.705129999999997</v>
      </c>
      <c r="E8" s="5">
        <v>15.5</v>
      </c>
      <c r="F8" s="6">
        <v>41239</v>
      </c>
      <c r="G8" s="1" t="s">
        <v>10</v>
      </c>
      <c r="H8" s="18" t="s">
        <v>331</v>
      </c>
      <c r="I8" s="3" t="s">
        <v>336</v>
      </c>
      <c r="J8" s="3" t="s">
        <v>334</v>
      </c>
      <c r="K8" s="18" t="s">
        <v>340</v>
      </c>
      <c r="L8" s="18" t="s">
        <v>349</v>
      </c>
      <c r="M8" s="3" t="s">
        <v>20</v>
      </c>
      <c r="N8" s="18" t="s">
        <v>344</v>
      </c>
      <c r="O8" s="18" t="s">
        <v>47</v>
      </c>
      <c r="P8" s="3" t="s">
        <v>20</v>
      </c>
      <c r="Q8" s="3" t="s">
        <v>11</v>
      </c>
      <c r="R8" s="2" t="s">
        <v>270</v>
      </c>
      <c r="S8" s="2" t="s">
        <v>270</v>
      </c>
      <c r="T8" s="3" t="s">
        <v>44</v>
      </c>
      <c r="U8" s="3" t="s">
        <v>45</v>
      </c>
      <c r="V8" s="1" t="s">
        <v>46</v>
      </c>
      <c r="W8" s="1" t="s">
        <v>105</v>
      </c>
      <c r="X8" s="1" t="s">
        <v>34</v>
      </c>
      <c r="Y8" s="1" t="s">
        <v>35</v>
      </c>
      <c r="Z8" s="1" t="s">
        <v>34</v>
      </c>
      <c r="AA8" s="1" t="s">
        <v>35</v>
      </c>
      <c r="AB8" s="3" t="s">
        <v>83</v>
      </c>
      <c r="AC8" s="3" t="s">
        <v>84</v>
      </c>
      <c r="AD8" s="7">
        <v>9.1</v>
      </c>
      <c r="AE8" s="7">
        <v>90.2</v>
      </c>
      <c r="AF8" s="12">
        <v>0.7</v>
      </c>
      <c r="AG8" s="3" t="s">
        <v>28</v>
      </c>
      <c r="AH8" s="3" t="s">
        <v>353</v>
      </c>
      <c r="AI8" s="9">
        <v>1.7470000000000001</v>
      </c>
      <c r="AJ8" s="9"/>
      <c r="AK8" s="9">
        <v>-0.113</v>
      </c>
      <c r="AL8" s="9">
        <f t="shared" si="0"/>
        <v>1.0814747634836179</v>
      </c>
      <c r="AM8" s="9">
        <v>1.837</v>
      </c>
      <c r="AN8" s="9">
        <f t="shared" si="1"/>
        <v>0.27990322216355989</v>
      </c>
      <c r="AO8" s="10">
        <v>1.8029999999999999</v>
      </c>
      <c r="AP8" s="10">
        <f t="shared" si="2"/>
        <v>0.2865780464320945</v>
      </c>
      <c r="AQ8" s="10">
        <v>0.98499999999999999</v>
      </c>
      <c r="AR8" s="10">
        <v>-0.38800000000000001</v>
      </c>
      <c r="AS8" s="10">
        <v>3.1760000000000002</v>
      </c>
      <c r="AT8" s="10">
        <v>0.91</v>
      </c>
      <c r="AU8" s="14">
        <v>52.084899999999998</v>
      </c>
      <c r="AV8" s="9">
        <v>0</v>
      </c>
      <c r="AW8" s="9">
        <v>0</v>
      </c>
      <c r="AX8" s="9">
        <v>0</v>
      </c>
      <c r="AY8" s="9">
        <v>0</v>
      </c>
      <c r="AZ8" s="9">
        <v>0</v>
      </c>
      <c r="BA8" s="9">
        <v>0</v>
      </c>
      <c r="BB8" s="9">
        <v>3.3894660448613756</v>
      </c>
      <c r="BC8" s="9">
        <v>0.22674517950500059</v>
      </c>
      <c r="BD8" s="9">
        <v>2.0622099687241433</v>
      </c>
      <c r="BE8" s="9">
        <v>2.2632279221041069</v>
      </c>
      <c r="BF8" s="9">
        <v>1.1467815048123369</v>
      </c>
      <c r="BG8" s="9">
        <v>0.66353204095620932</v>
      </c>
      <c r="BH8" s="9">
        <v>0.32370226303592847</v>
      </c>
      <c r="BI8" s="9">
        <v>0.60036594099249574</v>
      </c>
      <c r="BJ8" s="9">
        <v>1.4032857891634638</v>
      </c>
      <c r="BK8" s="9">
        <v>7.4760631200213608</v>
      </c>
      <c r="BL8" s="9">
        <v>44.895737536214973</v>
      </c>
      <c r="BM8" s="9">
        <v>29.48858498336374</v>
      </c>
      <c r="BN8" s="9">
        <v>4.4801852360281069</v>
      </c>
      <c r="BO8" s="9">
        <v>0.67869958471649261</v>
      </c>
      <c r="BP8" s="9">
        <v>0.21023367617102137</v>
      </c>
      <c r="BQ8" s="9">
        <v>0.69099999999999995</v>
      </c>
    </row>
    <row r="9" spans="1:69" x14ac:dyDescent="0.2">
      <c r="A9" s="1" t="s">
        <v>106</v>
      </c>
      <c r="B9" s="3" t="s">
        <v>107</v>
      </c>
      <c r="C9" s="4">
        <v>43.064039999999999</v>
      </c>
      <c r="D9" s="4">
        <v>-70.705173333333335</v>
      </c>
      <c r="E9" s="5">
        <v>15.5</v>
      </c>
      <c r="F9" s="6">
        <v>41239</v>
      </c>
      <c r="G9" s="1" t="s">
        <v>10</v>
      </c>
      <c r="H9" s="18" t="s">
        <v>331</v>
      </c>
      <c r="I9" s="3" t="s">
        <v>335</v>
      </c>
      <c r="J9" s="3" t="s">
        <v>332</v>
      </c>
      <c r="K9" s="18" t="s">
        <v>339</v>
      </c>
      <c r="L9" s="18" t="s">
        <v>348</v>
      </c>
      <c r="M9" s="3" t="s">
        <v>23</v>
      </c>
      <c r="N9" s="18" t="s">
        <v>110</v>
      </c>
      <c r="O9" s="18" t="s">
        <v>111</v>
      </c>
      <c r="P9" s="3" t="s">
        <v>23</v>
      </c>
      <c r="Q9" s="3" t="s">
        <v>24</v>
      </c>
      <c r="R9" s="2" t="s">
        <v>270</v>
      </c>
      <c r="S9" s="2" t="s">
        <v>270</v>
      </c>
      <c r="T9" s="3" t="s">
        <v>108</v>
      </c>
      <c r="U9" s="3" t="s">
        <v>109</v>
      </c>
      <c r="V9" s="1" t="s">
        <v>110</v>
      </c>
      <c r="W9" s="1" t="s">
        <v>111</v>
      </c>
      <c r="X9" s="1" t="s">
        <v>34</v>
      </c>
      <c r="Y9" s="1" t="s">
        <v>35</v>
      </c>
      <c r="Z9" s="1" t="s">
        <v>34</v>
      </c>
      <c r="AA9" s="1" t="s">
        <v>35</v>
      </c>
      <c r="AB9" s="3" t="s">
        <v>112</v>
      </c>
      <c r="AC9" s="3" t="s">
        <v>113</v>
      </c>
      <c r="AD9" s="7">
        <v>1.8</v>
      </c>
      <c r="AE9" s="7">
        <v>97.6</v>
      </c>
      <c r="AF9" s="12">
        <v>0.6</v>
      </c>
      <c r="AG9" s="3" t="s">
        <v>28</v>
      </c>
      <c r="AH9" s="3" t="s">
        <v>353</v>
      </c>
      <c r="AI9" s="9">
        <v>1.7470000000000001</v>
      </c>
      <c r="AJ9" s="9"/>
      <c r="AK9" s="9">
        <v>1.3560000000000001</v>
      </c>
      <c r="AL9" s="9">
        <f t="shared" si="0"/>
        <v>0.39066394008615873</v>
      </c>
      <c r="AM9" s="9">
        <v>1.8939999999999999</v>
      </c>
      <c r="AN9" s="9">
        <f t="shared" si="1"/>
        <v>0.26906003119594929</v>
      </c>
      <c r="AO9" s="10">
        <v>1.92</v>
      </c>
      <c r="AP9" s="10">
        <f t="shared" si="2"/>
        <v>0.26425451014034512</v>
      </c>
      <c r="AQ9" s="10">
        <v>0.42699999999999999</v>
      </c>
      <c r="AR9" s="10">
        <v>-2.7E-2</v>
      </c>
      <c r="AS9" s="10">
        <v>1.073</v>
      </c>
      <c r="AT9" s="10">
        <v>0.97</v>
      </c>
      <c r="AU9" s="14">
        <v>66.191599999999994</v>
      </c>
      <c r="AV9" s="9">
        <v>0</v>
      </c>
      <c r="AW9" s="9">
        <v>0</v>
      </c>
      <c r="AX9" s="9">
        <v>0</v>
      </c>
      <c r="AY9" s="9">
        <v>0</v>
      </c>
      <c r="AZ9" s="9">
        <v>0</v>
      </c>
      <c r="BA9" s="9">
        <v>0</v>
      </c>
      <c r="BB9" s="9">
        <v>0.69585868901794179</v>
      </c>
      <c r="BC9" s="9">
        <v>0.49764622701369954</v>
      </c>
      <c r="BD9" s="9">
        <v>0.25033387922334555</v>
      </c>
      <c r="BE9" s="9">
        <v>5.4236489222197447E-2</v>
      </c>
      <c r="BF9" s="9">
        <v>0.28054919355326052</v>
      </c>
      <c r="BG9" s="9">
        <v>0.26483723010170479</v>
      </c>
      <c r="BH9" s="9">
        <v>0.43071930577293815</v>
      </c>
      <c r="BI9" s="9">
        <v>0.61729887176016274</v>
      </c>
      <c r="BJ9" s="9">
        <v>1.4748094924431503</v>
      </c>
      <c r="BK9" s="9">
        <v>7.5341886281642996</v>
      </c>
      <c r="BL9" s="9">
        <v>47.916654076952362</v>
      </c>
      <c r="BM9" s="9">
        <v>34.515104635633527</v>
      </c>
      <c r="BN9" s="9">
        <v>4.0713625293843938</v>
      </c>
      <c r="BO9" s="9">
        <v>0.63663667293130854</v>
      </c>
      <c r="BP9" s="9">
        <v>0.14035013506245539</v>
      </c>
      <c r="BQ9" s="9">
        <v>0.61899999999999999</v>
      </c>
    </row>
    <row r="10" spans="1:69" x14ac:dyDescent="0.2">
      <c r="A10" s="1" t="s">
        <v>114</v>
      </c>
      <c r="B10" s="3" t="s">
        <v>115</v>
      </c>
      <c r="C10" s="4">
        <v>43.06066666666667</v>
      </c>
      <c r="D10" s="4">
        <v>-70.70567166666666</v>
      </c>
      <c r="E10" s="5">
        <v>18.2</v>
      </c>
      <c r="F10" s="6">
        <v>41239</v>
      </c>
      <c r="G10" s="1" t="s">
        <v>10</v>
      </c>
      <c r="H10" s="18" t="s">
        <v>331</v>
      </c>
      <c r="I10" s="3" t="s">
        <v>336</v>
      </c>
      <c r="J10" s="3" t="s">
        <v>334</v>
      </c>
      <c r="K10" s="18" t="s">
        <v>341</v>
      </c>
      <c r="L10" s="18" t="s">
        <v>350</v>
      </c>
      <c r="M10" s="3" t="s">
        <v>20</v>
      </c>
      <c r="N10" s="18" t="s">
        <v>58</v>
      </c>
      <c r="O10" s="18" t="s">
        <v>59</v>
      </c>
      <c r="P10" s="3" t="s">
        <v>20</v>
      </c>
      <c r="Q10" s="3" t="s">
        <v>11</v>
      </c>
      <c r="R10" s="2" t="s">
        <v>270</v>
      </c>
      <c r="S10" s="2" t="s">
        <v>270</v>
      </c>
      <c r="T10" s="3" t="s">
        <v>79</v>
      </c>
      <c r="U10" s="3" t="s">
        <v>80</v>
      </c>
      <c r="V10" s="1" t="s">
        <v>58</v>
      </c>
      <c r="W10" s="1" t="s">
        <v>59</v>
      </c>
      <c r="X10" s="1" t="s">
        <v>34</v>
      </c>
      <c r="Y10" s="1" t="s">
        <v>35</v>
      </c>
      <c r="Z10" s="1" t="s">
        <v>34</v>
      </c>
      <c r="AA10" s="1" t="s">
        <v>35</v>
      </c>
      <c r="AB10" s="3" t="s">
        <v>42</v>
      </c>
      <c r="AC10" s="3" t="s">
        <v>43</v>
      </c>
      <c r="AD10" s="11">
        <v>16.5</v>
      </c>
      <c r="AE10" s="11">
        <v>82.7</v>
      </c>
      <c r="AF10" s="13">
        <v>0.8</v>
      </c>
      <c r="AG10" s="3" t="s">
        <v>28</v>
      </c>
      <c r="AH10" s="3" t="s">
        <v>353</v>
      </c>
      <c r="AI10" s="9">
        <v>1.7470000000000001</v>
      </c>
      <c r="AJ10" s="9"/>
      <c r="AK10" s="9">
        <v>-2.4740000000000002</v>
      </c>
      <c r="AL10" s="9">
        <f t="shared" si="0"/>
        <v>5.5558205430604426</v>
      </c>
      <c r="AM10" s="9">
        <v>1.8540000000000001</v>
      </c>
      <c r="AN10" s="9">
        <f t="shared" si="1"/>
        <v>0.27662433827306804</v>
      </c>
      <c r="AO10" s="10">
        <v>1.016</v>
      </c>
      <c r="AP10" s="10">
        <f t="shared" si="2"/>
        <v>0.49448545819046574</v>
      </c>
      <c r="AQ10" s="10">
        <v>1.802</v>
      </c>
      <c r="AR10" s="10">
        <v>-0.70499999999999996</v>
      </c>
      <c r="AS10" s="10">
        <v>3.3290000000000002</v>
      </c>
      <c r="AT10" s="10">
        <v>0.88</v>
      </c>
      <c r="AU10" s="9">
        <v>67.010400000000004</v>
      </c>
      <c r="AV10" s="9">
        <v>0</v>
      </c>
      <c r="AW10" s="9">
        <v>0</v>
      </c>
      <c r="AX10" s="9">
        <v>0</v>
      </c>
      <c r="AY10" s="9">
        <v>0</v>
      </c>
      <c r="AZ10" s="9">
        <v>0</v>
      </c>
      <c r="BA10" s="9">
        <v>3.2614340460585192</v>
      </c>
      <c r="BB10" s="9">
        <v>4.4651278010577418</v>
      </c>
      <c r="BC10" s="9">
        <v>2.2060754748516627</v>
      </c>
      <c r="BD10" s="9">
        <v>2.9853574967467709</v>
      </c>
      <c r="BE10" s="9">
        <v>2.2092093167627689</v>
      </c>
      <c r="BF10" s="9">
        <v>1.3366581903704486</v>
      </c>
      <c r="BG10" s="9">
        <v>0.81435120518606008</v>
      </c>
      <c r="BH10" s="9">
        <v>0.76779126822105181</v>
      </c>
      <c r="BI10" s="9">
        <v>0.8673280565404764</v>
      </c>
      <c r="BJ10" s="9">
        <v>1.4351503647195045</v>
      </c>
      <c r="BK10" s="9">
        <v>4.7989565798741642</v>
      </c>
      <c r="BL10" s="9">
        <v>34.918161956949938</v>
      </c>
      <c r="BM10" s="9">
        <v>31.344537564318351</v>
      </c>
      <c r="BN10" s="9">
        <v>6.3661759965617222</v>
      </c>
      <c r="BO10" s="9">
        <v>1.1475830617336999</v>
      </c>
      <c r="BP10" s="9">
        <v>0.27025655719112235</v>
      </c>
      <c r="BQ10" s="9">
        <v>0.80600000000000005</v>
      </c>
    </row>
    <row r="11" spans="1:69" x14ac:dyDescent="0.2">
      <c r="A11" s="1" t="s">
        <v>116</v>
      </c>
      <c r="B11" s="3" t="s">
        <v>117</v>
      </c>
      <c r="C11" s="4">
        <v>43.060569999999998</v>
      </c>
      <c r="D11" s="4">
        <v>-70.70568333333334</v>
      </c>
      <c r="E11" s="5">
        <v>18.2</v>
      </c>
      <c r="F11" s="6">
        <v>41239</v>
      </c>
      <c r="G11" s="1" t="s">
        <v>10</v>
      </c>
      <c r="H11" s="18" t="s">
        <v>331</v>
      </c>
      <c r="I11" s="3" t="s">
        <v>336</v>
      </c>
      <c r="J11" s="3" t="s">
        <v>334</v>
      </c>
      <c r="K11" s="18" t="s">
        <v>341</v>
      </c>
      <c r="L11" s="18" t="s">
        <v>350</v>
      </c>
      <c r="M11" s="3" t="s">
        <v>20</v>
      </c>
      <c r="N11" s="18" t="s">
        <v>58</v>
      </c>
      <c r="O11" s="18" t="s">
        <v>59</v>
      </c>
      <c r="P11" s="3" t="s">
        <v>20</v>
      </c>
      <c r="Q11" s="3" t="s">
        <v>11</v>
      </c>
      <c r="R11" s="2" t="s">
        <v>270</v>
      </c>
      <c r="S11" s="2" t="s">
        <v>270</v>
      </c>
      <c r="T11" s="3" t="s">
        <v>118</v>
      </c>
      <c r="U11" s="3" t="s">
        <v>119</v>
      </c>
      <c r="V11" s="1" t="s">
        <v>58</v>
      </c>
      <c r="W11" s="1" t="s">
        <v>59</v>
      </c>
      <c r="X11" s="1" t="s">
        <v>38</v>
      </c>
      <c r="Y11" s="1" t="s">
        <v>39</v>
      </c>
      <c r="Z11" s="1" t="s">
        <v>38</v>
      </c>
      <c r="AA11" s="1" t="s">
        <v>39</v>
      </c>
      <c r="AB11" s="3" t="s">
        <v>26</v>
      </c>
      <c r="AC11" s="3" t="s">
        <v>27</v>
      </c>
      <c r="AD11" s="11">
        <v>25.7</v>
      </c>
      <c r="AE11" s="11">
        <v>73.8</v>
      </c>
      <c r="AF11" s="13">
        <v>0.5</v>
      </c>
      <c r="AG11" s="3" t="s">
        <v>30</v>
      </c>
      <c r="AH11" s="3" t="s">
        <v>354</v>
      </c>
      <c r="AI11" s="9">
        <v>1.7470000000000001</v>
      </c>
      <c r="AJ11" s="9">
        <v>-4.2430000000000003</v>
      </c>
      <c r="AK11" s="9">
        <v>-4.0279999999999996</v>
      </c>
      <c r="AL11" s="9">
        <f t="shared" si="0"/>
        <v>16.313562927971045</v>
      </c>
      <c r="AM11" s="9">
        <v>1.7370000000000001</v>
      </c>
      <c r="AN11" s="9">
        <f t="shared" si="1"/>
        <v>0.29999284559330386</v>
      </c>
      <c r="AO11" s="10">
        <v>0.30299999999999999</v>
      </c>
      <c r="AP11" s="10">
        <f t="shared" si="2"/>
        <v>0.8105651198853091</v>
      </c>
      <c r="AQ11" s="10">
        <v>2.3919999999999999</v>
      </c>
      <c r="AR11" s="10">
        <v>-0.77200000000000002</v>
      </c>
      <c r="AS11" s="10">
        <v>0.83299999999999996</v>
      </c>
      <c r="AT11" s="10">
        <v>0.95</v>
      </c>
      <c r="AU11" s="9">
        <v>68.662599999999998</v>
      </c>
      <c r="AV11" s="9">
        <v>0</v>
      </c>
      <c r="AW11" s="9">
        <v>0</v>
      </c>
      <c r="AX11" s="9">
        <v>0</v>
      </c>
      <c r="AY11" s="9">
        <v>0</v>
      </c>
      <c r="AZ11" s="9">
        <v>10.622522304719038</v>
      </c>
      <c r="BA11" s="9">
        <v>1.8987046805684644</v>
      </c>
      <c r="BB11" s="9">
        <v>4.6386242292019313</v>
      </c>
      <c r="BC11" s="9">
        <v>3.0498408158153114</v>
      </c>
      <c r="BD11" s="9">
        <v>2.5191297737050493</v>
      </c>
      <c r="BE11" s="9">
        <v>1.5193132797185105</v>
      </c>
      <c r="BF11" s="9">
        <v>1.4732911366595522</v>
      </c>
      <c r="BG11" s="9">
        <v>0.60688060166670188</v>
      </c>
      <c r="BH11" s="9">
        <v>0.63047423196907904</v>
      </c>
      <c r="BI11" s="9">
        <v>0.74421883237745268</v>
      </c>
      <c r="BJ11" s="9">
        <v>1.272890918782571</v>
      </c>
      <c r="BK11" s="9">
        <v>4.7286295596147054</v>
      </c>
      <c r="BL11" s="9">
        <v>33.922834264941962</v>
      </c>
      <c r="BM11" s="9">
        <v>26.362969069042002</v>
      </c>
      <c r="BN11" s="9">
        <v>4.3139933530044097</v>
      </c>
      <c r="BO11" s="9">
        <v>0.9862720025166557</v>
      </c>
      <c r="BP11" s="9">
        <v>0.25064591203945158</v>
      </c>
      <c r="BQ11" s="9">
        <v>0.45900000000000002</v>
      </c>
    </row>
    <row r="12" spans="1:69" x14ac:dyDescent="0.2">
      <c r="A12" s="1" t="s">
        <v>120</v>
      </c>
      <c r="B12" s="3" t="s">
        <v>121</v>
      </c>
      <c r="C12" s="4">
        <v>43.05813333333333</v>
      </c>
      <c r="D12" s="4">
        <v>-70.705605000000006</v>
      </c>
      <c r="E12" s="5" t="s">
        <v>270</v>
      </c>
      <c r="F12" s="6">
        <v>41239</v>
      </c>
      <c r="G12" s="1" t="s">
        <v>10</v>
      </c>
      <c r="H12" s="18" t="s">
        <v>331</v>
      </c>
      <c r="I12" s="3" t="s">
        <v>336</v>
      </c>
      <c r="J12" s="3" t="s">
        <v>334</v>
      </c>
      <c r="K12" s="18" t="s">
        <v>340</v>
      </c>
      <c r="L12" s="18" t="s">
        <v>349</v>
      </c>
      <c r="M12" s="3" t="s">
        <v>20</v>
      </c>
      <c r="N12" s="18" t="s">
        <v>344</v>
      </c>
      <c r="O12" s="18" t="s">
        <v>47</v>
      </c>
      <c r="P12" s="3" t="s">
        <v>20</v>
      </c>
      <c r="Q12" s="3" t="s">
        <v>11</v>
      </c>
      <c r="R12" s="2" t="s">
        <v>270</v>
      </c>
      <c r="S12" s="2" t="s">
        <v>270</v>
      </c>
      <c r="T12" s="3" t="s">
        <v>44</v>
      </c>
      <c r="U12" s="3" t="s">
        <v>45</v>
      </c>
      <c r="V12" s="1" t="s">
        <v>46</v>
      </c>
      <c r="W12" s="1" t="s">
        <v>47</v>
      </c>
      <c r="X12" s="1" t="s">
        <v>34</v>
      </c>
      <c r="Y12" s="1" t="s">
        <v>35</v>
      </c>
      <c r="Z12" s="1" t="s">
        <v>34</v>
      </c>
      <c r="AA12" s="1" t="s">
        <v>35</v>
      </c>
      <c r="AB12" s="3" t="s">
        <v>42</v>
      </c>
      <c r="AC12" s="3" t="s">
        <v>43</v>
      </c>
      <c r="AD12" s="11">
        <v>6.3</v>
      </c>
      <c r="AE12" s="11">
        <v>93.1</v>
      </c>
      <c r="AF12" s="13">
        <v>0.6</v>
      </c>
      <c r="AG12" s="3" t="s">
        <v>28</v>
      </c>
      <c r="AH12" s="3" t="s">
        <v>353</v>
      </c>
      <c r="AI12" s="9">
        <v>1.7470000000000001</v>
      </c>
      <c r="AJ12" s="9"/>
      <c r="AK12" s="9">
        <v>-0.46200000000000002</v>
      </c>
      <c r="AL12" s="9">
        <f t="shared" si="0"/>
        <v>1.3774500463831376</v>
      </c>
      <c r="AM12" s="9">
        <v>1.663</v>
      </c>
      <c r="AN12" s="9">
        <f t="shared" si="1"/>
        <v>0.31578181546144979</v>
      </c>
      <c r="AO12" s="10">
        <v>1.3859999999999999</v>
      </c>
      <c r="AP12" s="10">
        <f t="shared" si="2"/>
        <v>0.38262419245566692</v>
      </c>
      <c r="AQ12" s="10">
        <v>1.0289999999999999</v>
      </c>
      <c r="AR12" s="10">
        <v>-0.504</v>
      </c>
      <c r="AS12" s="10">
        <v>1.51</v>
      </c>
      <c r="AT12" s="10">
        <v>4.0599999999999996</v>
      </c>
      <c r="AU12" s="9">
        <v>71.140199999999993</v>
      </c>
      <c r="AV12" s="9">
        <v>0</v>
      </c>
      <c r="AW12" s="9">
        <v>0</v>
      </c>
      <c r="AX12" s="9">
        <v>0</v>
      </c>
      <c r="AY12" s="9">
        <v>0</v>
      </c>
      <c r="AZ12" s="9">
        <v>0</v>
      </c>
      <c r="BA12" s="9">
        <v>0</v>
      </c>
      <c r="BB12" s="9">
        <v>0</v>
      </c>
      <c r="BC12" s="9">
        <v>0.18568966632087058</v>
      </c>
      <c r="BD12" s="9">
        <v>1.1730357800512237</v>
      </c>
      <c r="BE12" s="9">
        <v>1.7767731887174918</v>
      </c>
      <c r="BF12" s="9">
        <v>3.196926632199518</v>
      </c>
      <c r="BG12" s="9">
        <v>3.4977410802893463</v>
      </c>
      <c r="BH12" s="9">
        <v>3.5057534277384685</v>
      </c>
      <c r="BI12" s="9">
        <v>4.4530378042232126</v>
      </c>
      <c r="BJ12" s="9">
        <v>6.9756621432045511</v>
      </c>
      <c r="BK12" s="9">
        <v>12.640954059729951</v>
      </c>
      <c r="BL12" s="9">
        <v>37.649739528424185</v>
      </c>
      <c r="BM12" s="9">
        <v>21.236937765145459</v>
      </c>
      <c r="BN12" s="9">
        <v>2.6138526459020377</v>
      </c>
      <c r="BO12" s="9">
        <v>0.38642005504623278</v>
      </c>
      <c r="BP12" s="9">
        <v>0.10303597684572181</v>
      </c>
      <c r="BQ12" s="9">
        <v>0.60399999999999998</v>
      </c>
    </row>
    <row r="13" spans="1:69" x14ac:dyDescent="0.2">
      <c r="A13" s="1" t="s">
        <v>122</v>
      </c>
      <c r="B13" s="3" t="s">
        <v>123</v>
      </c>
      <c r="C13" s="4">
        <v>43.058135</v>
      </c>
      <c r="D13" s="4">
        <v>-70.705778333333328</v>
      </c>
      <c r="E13" s="5" t="s">
        <v>270</v>
      </c>
      <c r="F13" s="6">
        <v>41239</v>
      </c>
      <c r="G13" s="1" t="s">
        <v>10</v>
      </c>
      <c r="H13" s="18" t="s">
        <v>331</v>
      </c>
      <c r="I13" s="3" t="s">
        <v>336</v>
      </c>
      <c r="J13" s="3" t="s">
        <v>334</v>
      </c>
      <c r="K13" s="18" t="s">
        <v>340</v>
      </c>
      <c r="L13" s="18" t="s">
        <v>349</v>
      </c>
      <c r="M13" s="3" t="s">
        <v>20</v>
      </c>
      <c r="N13" s="18" t="s">
        <v>344</v>
      </c>
      <c r="O13" s="18" t="s">
        <v>47</v>
      </c>
      <c r="P13" s="3" t="s">
        <v>20</v>
      </c>
      <c r="Q13" s="3" t="s">
        <v>11</v>
      </c>
      <c r="R13" s="2" t="s">
        <v>270</v>
      </c>
      <c r="S13" s="2" t="s">
        <v>270</v>
      </c>
      <c r="T13" s="3" t="s">
        <v>44</v>
      </c>
      <c r="U13" s="3" t="s">
        <v>45</v>
      </c>
      <c r="V13" s="1" t="s">
        <v>46</v>
      </c>
      <c r="W13" s="1" t="s">
        <v>47</v>
      </c>
      <c r="X13" s="1" t="s">
        <v>34</v>
      </c>
      <c r="Y13" s="1" t="s">
        <v>35</v>
      </c>
      <c r="Z13" s="1" t="s">
        <v>34</v>
      </c>
      <c r="AA13" s="1" t="s">
        <v>35</v>
      </c>
      <c r="AB13" s="3" t="s">
        <v>83</v>
      </c>
      <c r="AC13" s="3" t="s">
        <v>84</v>
      </c>
      <c r="AD13" s="11">
        <v>5</v>
      </c>
      <c r="AE13" s="11">
        <v>94.3</v>
      </c>
      <c r="AF13" s="13">
        <v>0.7</v>
      </c>
      <c r="AG13" s="3" t="s">
        <v>28</v>
      </c>
      <c r="AH13" s="3" t="s">
        <v>353</v>
      </c>
      <c r="AI13" s="9">
        <v>1.7470000000000001</v>
      </c>
      <c r="AJ13" s="9"/>
      <c r="AK13" s="9">
        <v>-0.08</v>
      </c>
      <c r="AL13" s="9">
        <f t="shared" si="0"/>
        <v>1.0570180405613803</v>
      </c>
      <c r="AM13" s="9">
        <v>1.7649999999999999</v>
      </c>
      <c r="AN13" s="9">
        <f t="shared" si="1"/>
        <v>0.29422668430469184</v>
      </c>
      <c r="AO13" s="10">
        <v>1.581</v>
      </c>
      <c r="AP13" s="10">
        <f t="shared" si="2"/>
        <v>0.3342501238512835</v>
      </c>
      <c r="AQ13" s="10">
        <v>0.97299999999999998</v>
      </c>
      <c r="AR13" s="10">
        <v>-0.41399999999999998</v>
      </c>
      <c r="AS13" s="10">
        <v>1.7</v>
      </c>
      <c r="AT13" s="10">
        <v>0.95</v>
      </c>
      <c r="AU13" s="9">
        <v>52.100099999999998</v>
      </c>
      <c r="AV13" s="9">
        <v>0</v>
      </c>
      <c r="AW13" s="9">
        <v>0</v>
      </c>
      <c r="AX13" s="9">
        <v>0</v>
      </c>
      <c r="AY13" s="9">
        <v>0</v>
      </c>
      <c r="AZ13" s="9">
        <v>0</v>
      </c>
      <c r="BA13" s="9">
        <v>0</v>
      </c>
      <c r="BB13" s="9">
        <v>0</v>
      </c>
      <c r="BC13" s="9">
        <v>0.1715927608584239</v>
      </c>
      <c r="BD13" s="9">
        <v>0.32974984692927567</v>
      </c>
      <c r="BE13" s="9">
        <v>1.6809948541365525</v>
      </c>
      <c r="BF13" s="9">
        <v>2.8305128013189926</v>
      </c>
      <c r="BG13" s="9">
        <v>2.6650620632206019</v>
      </c>
      <c r="BH13" s="9">
        <v>2.7773459168024566</v>
      </c>
      <c r="BI13" s="9">
        <v>3.7669793340127855</v>
      </c>
      <c r="BJ13" s="9">
        <v>5.1767654956516269</v>
      </c>
      <c r="BK13" s="9">
        <v>10.980785065671633</v>
      </c>
      <c r="BL13" s="9">
        <v>36.640236774977311</v>
      </c>
      <c r="BM13" s="9">
        <v>25.904364866861997</v>
      </c>
      <c r="BN13" s="9">
        <v>4.707284630931599</v>
      </c>
      <c r="BO13" s="9">
        <v>1.3318592478709221</v>
      </c>
      <c r="BP13" s="9">
        <v>0.35508569081441232</v>
      </c>
      <c r="BQ13" s="9">
        <v>0.68100000000000005</v>
      </c>
    </row>
    <row r="14" spans="1:69" x14ac:dyDescent="0.2">
      <c r="A14" s="1" t="s">
        <v>124</v>
      </c>
      <c r="B14" s="3" t="s">
        <v>125</v>
      </c>
      <c r="C14" s="4">
        <v>43.059418333333333</v>
      </c>
      <c r="D14" s="4">
        <v>-70.703545000000005</v>
      </c>
      <c r="E14" s="5">
        <v>18.100000000000001</v>
      </c>
      <c r="F14" s="6">
        <v>41239</v>
      </c>
      <c r="G14" s="1" t="s">
        <v>10</v>
      </c>
      <c r="H14" s="18" t="s">
        <v>331</v>
      </c>
      <c r="I14" s="3" t="s">
        <v>336</v>
      </c>
      <c r="J14" s="3" t="s">
        <v>22</v>
      </c>
      <c r="K14" s="18" t="s">
        <v>22</v>
      </c>
      <c r="L14" s="18" t="s">
        <v>17</v>
      </c>
      <c r="M14" s="3" t="s">
        <v>52</v>
      </c>
      <c r="N14" s="18" t="s">
        <v>52</v>
      </c>
      <c r="O14" s="18" t="s">
        <v>352</v>
      </c>
      <c r="P14" s="3" t="s">
        <v>22</v>
      </c>
      <c r="Q14" s="3" t="s">
        <v>17</v>
      </c>
      <c r="R14" s="2" t="s">
        <v>270</v>
      </c>
      <c r="S14" s="2" t="s">
        <v>270</v>
      </c>
      <c r="T14" s="3" t="s">
        <v>76</v>
      </c>
      <c r="U14" s="3" t="s">
        <v>37</v>
      </c>
      <c r="V14" s="1" t="s">
        <v>52</v>
      </c>
      <c r="W14" s="1" t="s">
        <v>352</v>
      </c>
      <c r="X14" s="1" t="s">
        <v>51</v>
      </c>
      <c r="Y14" s="1" t="s">
        <v>64</v>
      </c>
      <c r="Z14" s="1" t="s">
        <v>52</v>
      </c>
      <c r="AA14" s="1" t="s">
        <v>352</v>
      </c>
      <c r="AB14" s="3" t="s">
        <v>42</v>
      </c>
      <c r="AC14" s="3" t="s">
        <v>43</v>
      </c>
      <c r="AD14" s="5">
        <v>92.1</v>
      </c>
      <c r="AE14" s="5">
        <v>7.6</v>
      </c>
      <c r="AF14" s="1">
        <v>0.4</v>
      </c>
      <c r="AG14" s="3" t="s">
        <v>30</v>
      </c>
      <c r="AH14" s="3" t="s">
        <v>354</v>
      </c>
      <c r="AI14" s="9">
        <v>-5.2350000000000003</v>
      </c>
      <c r="AJ14" s="9">
        <v>-3.7429999999999999</v>
      </c>
      <c r="AK14" s="9">
        <v>-5.3710000000000004</v>
      </c>
      <c r="AL14" s="9">
        <f t="shared" si="0"/>
        <v>41.383965820399581</v>
      </c>
      <c r="AM14" s="9">
        <v>-4.7919999999999998</v>
      </c>
      <c r="AN14" s="9">
        <f t="shared" si="1"/>
        <v>27.703570096629065</v>
      </c>
      <c r="AO14" s="10">
        <v>-4.4290000000000003</v>
      </c>
      <c r="AP14" s="10">
        <f t="shared" si="2"/>
        <v>21.540801108428518</v>
      </c>
      <c r="AQ14" s="10">
        <v>1.607</v>
      </c>
      <c r="AR14" s="10">
        <v>0.67</v>
      </c>
      <c r="AS14" s="10">
        <v>1.897</v>
      </c>
      <c r="AT14" s="10">
        <v>0.38</v>
      </c>
      <c r="AU14" s="9">
        <v>638.28129999999999</v>
      </c>
      <c r="AV14" s="9">
        <v>0</v>
      </c>
      <c r="AW14" s="9">
        <v>0</v>
      </c>
      <c r="AX14" s="9">
        <v>42.449684801983075</v>
      </c>
      <c r="AY14" s="9">
        <v>20.064209933770581</v>
      </c>
      <c r="AZ14" s="9">
        <v>2.0833917584613557</v>
      </c>
      <c r="BA14" s="9">
        <v>15.137886696664934</v>
      </c>
      <c r="BB14" s="9">
        <v>7.2011509658829107</v>
      </c>
      <c r="BC14" s="9">
        <v>2.2338739988152558</v>
      </c>
      <c r="BD14" s="9">
        <v>1.5042113876749954</v>
      </c>
      <c r="BE14" s="9">
        <v>0.80058745258556074</v>
      </c>
      <c r="BF14" s="9">
        <v>0.60509371024969716</v>
      </c>
      <c r="BG14" s="9">
        <v>0.49078674245979004</v>
      </c>
      <c r="BH14" s="9">
        <v>0.36565382692552639</v>
      </c>
      <c r="BI14" s="9">
        <v>0.32300805303241692</v>
      </c>
      <c r="BJ14" s="9">
        <v>0.31243277846303813</v>
      </c>
      <c r="BK14" s="9">
        <v>0.51663741362938254</v>
      </c>
      <c r="BL14" s="9">
        <v>2.1517785340100049</v>
      </c>
      <c r="BM14" s="9">
        <v>1.6026789442209883</v>
      </c>
      <c r="BN14" s="9">
        <v>1.0487225616667761</v>
      </c>
      <c r="BO14" s="9">
        <v>0.56420264858143265</v>
      </c>
      <c r="BP14" s="9">
        <v>0.17739827251714885</v>
      </c>
      <c r="BQ14" s="9">
        <v>0.36699999999999999</v>
      </c>
    </row>
    <row r="15" spans="1:69" x14ac:dyDescent="0.2">
      <c r="A15" s="1" t="s">
        <v>126</v>
      </c>
      <c r="B15" s="3" t="s">
        <v>127</v>
      </c>
      <c r="C15" s="4">
        <v>43.059173333333334</v>
      </c>
      <c r="D15" s="4">
        <v>-70.703466666666671</v>
      </c>
      <c r="E15" s="5">
        <v>18.100000000000001</v>
      </c>
      <c r="F15" s="6">
        <v>41239</v>
      </c>
      <c r="G15" s="1" t="s">
        <v>10</v>
      </c>
      <c r="H15" s="18" t="s">
        <v>331</v>
      </c>
      <c r="I15" s="3" t="s">
        <v>336</v>
      </c>
      <c r="J15" s="3" t="s">
        <v>22</v>
      </c>
      <c r="K15" s="18" t="s">
        <v>22</v>
      </c>
      <c r="L15" s="18" t="s">
        <v>17</v>
      </c>
      <c r="M15" s="3" t="s">
        <v>52</v>
      </c>
      <c r="N15" s="18" t="s">
        <v>52</v>
      </c>
      <c r="O15" s="18" t="s">
        <v>352</v>
      </c>
      <c r="P15" s="3" t="s">
        <v>22</v>
      </c>
      <c r="Q15" s="3" t="s">
        <v>17</v>
      </c>
      <c r="R15" s="2" t="s">
        <v>270</v>
      </c>
      <c r="S15" s="2" t="s">
        <v>270</v>
      </c>
      <c r="T15" s="3" t="s">
        <v>51</v>
      </c>
      <c r="U15" s="3" t="s">
        <v>64</v>
      </c>
      <c r="V15" s="1" t="s">
        <v>52</v>
      </c>
      <c r="W15" s="1" t="s">
        <v>352</v>
      </c>
      <c r="X15" s="1" t="s">
        <v>51</v>
      </c>
      <c r="Y15" s="1" t="s">
        <v>64</v>
      </c>
      <c r="Z15" s="1" t="s">
        <v>52</v>
      </c>
      <c r="AA15" s="1" t="s">
        <v>352</v>
      </c>
      <c r="AB15" s="3" t="s">
        <v>42</v>
      </c>
      <c r="AC15" s="3" t="s">
        <v>43</v>
      </c>
      <c r="AD15" s="5">
        <v>91.3</v>
      </c>
      <c r="AE15" s="5">
        <v>8.1999999999999993</v>
      </c>
      <c r="AF15" s="1">
        <v>0.6</v>
      </c>
      <c r="AG15" s="3" t="s">
        <v>28</v>
      </c>
      <c r="AH15" s="3" t="s">
        <v>353</v>
      </c>
      <c r="AI15" s="9">
        <v>-4.2430000000000003</v>
      </c>
      <c r="AJ15" s="9"/>
      <c r="AK15" s="9">
        <v>-4.4279999999999999</v>
      </c>
      <c r="AL15" s="9">
        <f t="shared" si="0"/>
        <v>21.525875336349213</v>
      </c>
      <c r="AM15" s="9">
        <v>-4.1970000000000001</v>
      </c>
      <c r="AN15" s="9">
        <f t="shared" si="1"/>
        <v>18.340994971654045</v>
      </c>
      <c r="AO15" s="10">
        <v>-4.1970000000000001</v>
      </c>
      <c r="AP15" s="10">
        <f t="shared" si="2"/>
        <v>18.340994971654045</v>
      </c>
      <c r="AQ15" s="10">
        <v>1.117</v>
      </c>
      <c r="AR15" s="10">
        <v>0.46100000000000002</v>
      </c>
      <c r="AS15" s="10">
        <v>9.5399999999999991</v>
      </c>
      <c r="AT15" s="10">
        <v>1.41</v>
      </c>
      <c r="AU15" s="9">
        <v>91.1</v>
      </c>
      <c r="AV15" s="9">
        <v>0</v>
      </c>
      <c r="AW15" s="9">
        <v>0</v>
      </c>
      <c r="AX15" s="9">
        <v>0</v>
      </c>
      <c r="AY15" s="9">
        <v>0</v>
      </c>
      <c r="AZ15" s="9">
        <v>84.058867001294672</v>
      </c>
      <c r="BA15" s="9">
        <v>3.2396177290611359</v>
      </c>
      <c r="BB15" s="9">
        <v>1.538329766335077</v>
      </c>
      <c r="BC15" s="9">
        <v>0.65029544408853801</v>
      </c>
      <c r="BD15" s="9">
        <v>1.1660735090807473</v>
      </c>
      <c r="BE15" s="9">
        <v>0.29407146222038216</v>
      </c>
      <c r="BF15" s="9">
        <v>0.31998664709118546</v>
      </c>
      <c r="BG15" s="9">
        <v>0.29286355106115025</v>
      </c>
      <c r="BH15" s="9">
        <v>0.23565248615569093</v>
      </c>
      <c r="BI15" s="9">
        <v>0.20369774548872643</v>
      </c>
      <c r="BJ15" s="9">
        <v>0.20435660612103487</v>
      </c>
      <c r="BK15" s="9">
        <v>0.31515500245425587</v>
      </c>
      <c r="BL15" s="9">
        <v>1.4550937064534304</v>
      </c>
      <c r="BM15" s="9">
        <v>1.8361347721385415</v>
      </c>
      <c r="BN15" s="9">
        <v>1.6955778372460508</v>
      </c>
      <c r="BO15" s="9">
        <v>1.5538129911943281</v>
      </c>
      <c r="BP15" s="9">
        <v>0.35292967870661268</v>
      </c>
      <c r="BQ15" s="9">
        <v>0.58699999999999997</v>
      </c>
    </row>
    <row r="16" spans="1:69" x14ac:dyDescent="0.2">
      <c r="A16" s="1" t="s">
        <v>128</v>
      </c>
      <c r="B16" s="3" t="s">
        <v>129</v>
      </c>
      <c r="C16" s="4">
        <v>43.0595</v>
      </c>
      <c r="D16" s="4">
        <v>-70.703621666666663</v>
      </c>
      <c r="E16" s="5">
        <v>18.100000000000001</v>
      </c>
      <c r="F16" s="6">
        <v>41239</v>
      </c>
      <c r="G16" s="1" t="s">
        <v>10</v>
      </c>
      <c r="H16" s="18" t="s">
        <v>331</v>
      </c>
      <c r="I16" s="3" t="s">
        <v>336</v>
      </c>
      <c r="J16" s="3" t="s">
        <v>333</v>
      </c>
      <c r="K16" s="18" t="s">
        <v>337</v>
      </c>
      <c r="L16" s="18" t="s">
        <v>346</v>
      </c>
      <c r="M16" s="3" t="s">
        <v>21</v>
      </c>
      <c r="N16" s="18" t="s">
        <v>63</v>
      </c>
      <c r="O16" s="18" t="s">
        <v>351</v>
      </c>
      <c r="P16" s="3" t="s">
        <v>21</v>
      </c>
      <c r="Q16" s="3" t="s">
        <v>12</v>
      </c>
      <c r="R16" s="2" t="s">
        <v>270</v>
      </c>
      <c r="S16" s="2" t="s">
        <v>270</v>
      </c>
      <c r="T16" s="3" t="s">
        <v>77</v>
      </c>
      <c r="U16" s="3" t="s">
        <v>78</v>
      </c>
      <c r="V16" s="1" t="s">
        <v>63</v>
      </c>
      <c r="W16" s="1" t="s">
        <v>351</v>
      </c>
      <c r="X16" s="1" t="s">
        <v>53</v>
      </c>
      <c r="Y16" s="1" t="s">
        <v>69</v>
      </c>
      <c r="Z16" s="1" t="s">
        <v>52</v>
      </c>
      <c r="AA16" s="1" t="s">
        <v>352</v>
      </c>
      <c r="AB16" s="3" t="s">
        <v>26</v>
      </c>
      <c r="AC16" s="3" t="s">
        <v>27</v>
      </c>
      <c r="AD16" s="5">
        <v>76.400000000000006</v>
      </c>
      <c r="AE16" s="5">
        <v>22.8</v>
      </c>
      <c r="AF16" s="1">
        <v>0.8</v>
      </c>
      <c r="AG16" s="3" t="s">
        <v>28</v>
      </c>
      <c r="AH16" s="3" t="s">
        <v>353</v>
      </c>
      <c r="AI16" s="9">
        <v>-4.2430000000000003</v>
      </c>
      <c r="AJ16" s="9"/>
      <c r="AK16" s="9">
        <v>-4.3719999999999999</v>
      </c>
      <c r="AL16" s="9">
        <f t="shared" si="0"/>
        <v>20.70633047172565</v>
      </c>
      <c r="AM16" s="9">
        <v>-3.6909999999999998</v>
      </c>
      <c r="AN16" s="9">
        <f t="shared" si="1"/>
        <v>12.915217192076238</v>
      </c>
      <c r="AO16" s="10">
        <v>-2.11</v>
      </c>
      <c r="AP16" s="10">
        <f t="shared" si="2"/>
        <v>4.316912946017708</v>
      </c>
      <c r="AQ16" s="10">
        <v>2.5760000000000001</v>
      </c>
      <c r="AR16" s="10">
        <v>0.79400000000000004</v>
      </c>
      <c r="AS16" s="10">
        <v>0.999</v>
      </c>
      <c r="AT16" s="10">
        <v>1.1100000000000001</v>
      </c>
      <c r="AU16" s="9">
        <v>55.6</v>
      </c>
      <c r="AV16" s="9">
        <v>0</v>
      </c>
      <c r="AW16" s="9">
        <v>0</v>
      </c>
      <c r="AX16" s="9">
        <v>0</v>
      </c>
      <c r="AY16" s="9">
        <v>0</v>
      </c>
      <c r="AZ16" s="9">
        <v>42.925236214882396</v>
      </c>
      <c r="BA16" s="9">
        <v>11.784952343636288</v>
      </c>
      <c r="BB16" s="9">
        <v>8.209871328716595</v>
      </c>
      <c r="BC16" s="9">
        <v>4.3980811640985831</v>
      </c>
      <c r="BD16" s="9">
        <v>4.1838387142577353</v>
      </c>
      <c r="BE16" s="9">
        <v>2.3922542008235439</v>
      </c>
      <c r="BF16" s="9">
        <v>2.494522618574754</v>
      </c>
      <c r="BG16" s="9">
        <v>1.3557305361992482</v>
      </c>
      <c r="BH16" s="9">
        <v>0.93066057489589094</v>
      </c>
      <c r="BI16" s="9">
        <v>0.72738187458549064</v>
      </c>
      <c r="BJ16" s="9">
        <v>0.88896237996042449</v>
      </c>
      <c r="BK16" s="9">
        <v>1.4682437690854646</v>
      </c>
      <c r="BL16" s="9">
        <v>6.5566816864044259</v>
      </c>
      <c r="BM16" s="9">
        <v>5.2974680927928741</v>
      </c>
      <c r="BN16" s="9">
        <v>2.955359566051206</v>
      </c>
      <c r="BO16" s="9">
        <v>2.2317520970417699</v>
      </c>
      <c r="BP16" s="9">
        <v>0.42614836289651548</v>
      </c>
      <c r="BQ16" s="9">
        <v>0.77300000000000002</v>
      </c>
    </row>
    <row r="17" spans="1:69" x14ac:dyDescent="0.2">
      <c r="A17" s="1" t="s">
        <v>130</v>
      </c>
      <c r="B17" s="3" t="s">
        <v>131</v>
      </c>
      <c r="C17" s="4">
        <v>43.057326666666697</v>
      </c>
      <c r="D17" s="4">
        <v>-70.702314999999999</v>
      </c>
      <c r="E17" s="5">
        <v>14.1</v>
      </c>
      <c r="F17" s="6">
        <v>41239</v>
      </c>
      <c r="G17" s="1" t="s">
        <v>10</v>
      </c>
      <c r="H17" s="18" t="s">
        <v>331</v>
      </c>
      <c r="I17" s="3" t="s">
        <v>336</v>
      </c>
      <c r="J17" s="3" t="s">
        <v>333</v>
      </c>
      <c r="K17" s="18" t="s">
        <v>337</v>
      </c>
      <c r="L17" s="18" t="s">
        <v>346</v>
      </c>
      <c r="M17" s="3" t="s">
        <v>21</v>
      </c>
      <c r="N17" s="18" t="s">
        <v>63</v>
      </c>
      <c r="O17" s="18" t="s">
        <v>351</v>
      </c>
      <c r="P17" s="3" t="s">
        <v>21</v>
      </c>
      <c r="Q17" s="3" t="s">
        <v>12</v>
      </c>
      <c r="R17" s="2" t="s">
        <v>270</v>
      </c>
      <c r="S17" s="2" t="s">
        <v>270</v>
      </c>
      <c r="T17" s="3" t="s">
        <v>77</v>
      </c>
      <c r="U17" s="3" t="s">
        <v>78</v>
      </c>
      <c r="V17" s="1" t="s">
        <v>63</v>
      </c>
      <c r="W17" s="1" t="s">
        <v>351</v>
      </c>
      <c r="X17" s="1" t="s">
        <v>53</v>
      </c>
      <c r="Y17" s="1" t="s">
        <v>69</v>
      </c>
      <c r="Z17" s="1" t="s">
        <v>52</v>
      </c>
      <c r="AA17" s="1" t="s">
        <v>352</v>
      </c>
      <c r="AB17" s="3" t="s">
        <v>26</v>
      </c>
      <c r="AC17" s="3" t="s">
        <v>27</v>
      </c>
      <c r="AD17" s="5">
        <v>68.400000000000006</v>
      </c>
      <c r="AE17" s="5">
        <v>31.1</v>
      </c>
      <c r="AF17" s="1">
        <v>0.6</v>
      </c>
      <c r="AG17" s="3" t="s">
        <v>30</v>
      </c>
      <c r="AH17" s="3" t="s">
        <v>354</v>
      </c>
      <c r="AI17" s="9">
        <v>-4.7309999999999999</v>
      </c>
      <c r="AJ17" s="9">
        <v>1.7470000000000001</v>
      </c>
      <c r="AK17" s="9">
        <v>-4.8319999999999999</v>
      </c>
      <c r="AL17" s="9">
        <f t="shared" si="0"/>
        <v>28.482423464079872</v>
      </c>
      <c r="AM17" s="9">
        <v>-4.0629999999999997</v>
      </c>
      <c r="AN17" s="9">
        <f t="shared" si="1"/>
        <v>16.714172205827701</v>
      </c>
      <c r="AO17" s="9">
        <v>-2.4060000000000001</v>
      </c>
      <c r="AP17" s="10">
        <f t="shared" si="2"/>
        <v>5.3000280681808292</v>
      </c>
      <c r="AQ17" s="9">
        <v>2.6789999999999998</v>
      </c>
      <c r="AR17" s="9">
        <v>0.77600000000000002</v>
      </c>
      <c r="AS17" s="9">
        <v>0.55900000000000005</v>
      </c>
      <c r="AT17" s="9">
        <v>0.42</v>
      </c>
      <c r="AU17" s="9">
        <v>194.15549999999999</v>
      </c>
      <c r="AV17" s="9">
        <v>0</v>
      </c>
      <c r="AW17" s="9">
        <v>0</v>
      </c>
      <c r="AX17" s="9">
        <v>0</v>
      </c>
      <c r="AY17" s="9">
        <v>33.927496259441511</v>
      </c>
      <c r="AZ17" s="9">
        <v>18.466692934271748</v>
      </c>
      <c r="BA17" s="9">
        <v>7.2412061466195867</v>
      </c>
      <c r="BB17" s="9">
        <v>1.6413132772442702</v>
      </c>
      <c r="BC17" s="9">
        <v>2.0203393671567369</v>
      </c>
      <c r="BD17" s="9">
        <v>1.4121155465593291</v>
      </c>
      <c r="BE17" s="9">
        <v>1.639098557599449</v>
      </c>
      <c r="BF17" s="9">
        <v>2.003960742806667</v>
      </c>
      <c r="BG17" s="9">
        <v>1.8843143768783259</v>
      </c>
      <c r="BH17" s="9">
        <v>1.7663676795146153</v>
      </c>
      <c r="BI17" s="9">
        <v>1.9199044065195159</v>
      </c>
      <c r="BJ17" s="9">
        <v>2.8215528275016655</v>
      </c>
      <c r="BK17" s="9">
        <v>5.179920218587676</v>
      </c>
      <c r="BL17" s="9">
        <v>10.816021178900414</v>
      </c>
      <c r="BM17" s="9">
        <v>3.3392821733095359</v>
      </c>
      <c r="BN17" s="9">
        <v>1.985779439675929</v>
      </c>
      <c r="BO17" s="9">
        <v>1.1271377838897167</v>
      </c>
      <c r="BP17" s="9">
        <v>0.22806461830852068</v>
      </c>
      <c r="BQ17" s="9">
        <v>0.57899999999999996</v>
      </c>
    </row>
    <row r="18" spans="1:69" x14ac:dyDescent="0.2">
      <c r="A18" s="1" t="s">
        <v>132</v>
      </c>
      <c r="B18" s="3" t="s">
        <v>133</v>
      </c>
      <c r="C18" s="4">
        <v>43.057295000000003</v>
      </c>
      <c r="D18" s="4">
        <v>-70.702266666666674</v>
      </c>
      <c r="E18" s="5">
        <v>14.1</v>
      </c>
      <c r="F18" s="6">
        <v>41239</v>
      </c>
      <c r="G18" s="1" t="s">
        <v>10</v>
      </c>
      <c r="H18" s="18" t="s">
        <v>331</v>
      </c>
      <c r="I18" s="3" t="s">
        <v>336</v>
      </c>
      <c r="J18" s="3" t="s">
        <v>333</v>
      </c>
      <c r="K18" s="18" t="s">
        <v>337</v>
      </c>
      <c r="L18" s="18" t="s">
        <v>346</v>
      </c>
      <c r="M18" s="3" t="s">
        <v>21</v>
      </c>
      <c r="N18" s="18" t="s">
        <v>63</v>
      </c>
      <c r="O18" s="18" t="s">
        <v>351</v>
      </c>
      <c r="P18" s="3" t="s">
        <v>21</v>
      </c>
      <c r="Q18" s="3" t="s">
        <v>12</v>
      </c>
      <c r="R18" s="2" t="s">
        <v>270</v>
      </c>
      <c r="S18" s="2" t="s">
        <v>270</v>
      </c>
      <c r="T18" s="3" t="s">
        <v>77</v>
      </c>
      <c r="U18" s="3" t="s">
        <v>78</v>
      </c>
      <c r="V18" s="1" t="s">
        <v>63</v>
      </c>
      <c r="W18" s="1" t="s">
        <v>351</v>
      </c>
      <c r="X18" s="1" t="s">
        <v>53</v>
      </c>
      <c r="Y18" s="1" t="s">
        <v>69</v>
      </c>
      <c r="Z18" s="1" t="s">
        <v>52</v>
      </c>
      <c r="AA18" s="1" t="s">
        <v>352</v>
      </c>
      <c r="AB18" s="3" t="s">
        <v>26</v>
      </c>
      <c r="AC18" s="3" t="s">
        <v>27</v>
      </c>
      <c r="AD18" s="5">
        <v>65</v>
      </c>
      <c r="AE18" s="5">
        <v>34.6</v>
      </c>
      <c r="AF18" s="1">
        <v>0.3</v>
      </c>
      <c r="AG18" s="3" t="s">
        <v>30</v>
      </c>
      <c r="AH18" s="3" t="s">
        <v>354</v>
      </c>
      <c r="AI18" s="9">
        <v>-4.7309999999999999</v>
      </c>
      <c r="AJ18" s="9">
        <v>1.7470000000000001</v>
      </c>
      <c r="AK18" s="9">
        <v>-4.8499999999999996</v>
      </c>
      <c r="AL18" s="9">
        <f t="shared" si="0"/>
        <v>28.840014803546556</v>
      </c>
      <c r="AM18" s="9">
        <v>-4.0540000000000003</v>
      </c>
      <c r="AN18" s="9">
        <f t="shared" si="1"/>
        <v>16.610228328688919</v>
      </c>
      <c r="AO18" s="9">
        <v>-2.3690000000000002</v>
      </c>
      <c r="AP18" s="10">
        <f t="shared" si="2"/>
        <v>5.16582940120934</v>
      </c>
      <c r="AQ18" s="9">
        <v>2.742</v>
      </c>
      <c r="AR18" s="9">
        <v>0.77300000000000002</v>
      </c>
      <c r="AS18" s="9">
        <v>0.51400000000000001</v>
      </c>
      <c r="AT18" s="9">
        <v>0.78</v>
      </c>
      <c r="AU18" s="9">
        <v>206.30250000000001</v>
      </c>
      <c r="AV18" s="9">
        <v>0</v>
      </c>
      <c r="AW18" s="9">
        <v>0</v>
      </c>
      <c r="AX18" s="9">
        <v>0</v>
      </c>
      <c r="AY18" s="9">
        <v>38.697155875474117</v>
      </c>
      <c r="AZ18" s="9">
        <v>12.727281540456367</v>
      </c>
      <c r="BA18" s="9">
        <v>7.8753287042086244</v>
      </c>
      <c r="BB18" s="9">
        <v>0.28496988645314525</v>
      </c>
      <c r="BC18" s="9">
        <v>0.99853370657166041</v>
      </c>
      <c r="BD18" s="9">
        <v>1.7185443705238665</v>
      </c>
      <c r="BE18" s="9">
        <v>1.8799578289162755</v>
      </c>
      <c r="BF18" s="9">
        <v>0.84555446492407982</v>
      </c>
      <c r="BG18" s="9">
        <v>0.94918869136341044</v>
      </c>
      <c r="BH18" s="9">
        <v>1.3583451485076525</v>
      </c>
      <c r="BI18" s="9">
        <v>1.8906702536324087</v>
      </c>
      <c r="BJ18" s="9">
        <v>3.0622992935131657</v>
      </c>
      <c r="BK18" s="9">
        <v>5.8892645508416033</v>
      </c>
      <c r="BL18" s="9">
        <v>12.973037166297061</v>
      </c>
      <c r="BM18" s="9">
        <v>3.8863319639849241</v>
      </c>
      <c r="BN18" s="9">
        <v>2.3832963730444368</v>
      </c>
      <c r="BO18" s="9">
        <v>1.813841325238424</v>
      </c>
      <c r="BP18" s="9">
        <v>0.42709128585450967</v>
      </c>
      <c r="BQ18" s="9">
        <v>0.33900000000000002</v>
      </c>
    </row>
    <row r="19" spans="1:69" x14ac:dyDescent="0.2">
      <c r="A19" s="1" t="s">
        <v>134</v>
      </c>
      <c r="B19" s="3" t="s">
        <v>135</v>
      </c>
      <c r="C19" s="4">
        <v>43.055378333333302</v>
      </c>
      <c r="D19" s="4">
        <v>-70.701928333333328</v>
      </c>
      <c r="E19" s="5">
        <v>13.6</v>
      </c>
      <c r="F19" s="6">
        <v>41239</v>
      </c>
      <c r="G19" s="1" t="s">
        <v>10</v>
      </c>
      <c r="H19" s="18" t="s">
        <v>331</v>
      </c>
      <c r="I19" s="3" t="s">
        <v>336</v>
      </c>
      <c r="J19" s="3" t="s">
        <v>333</v>
      </c>
      <c r="K19" s="18" t="s">
        <v>337</v>
      </c>
      <c r="L19" s="18" t="s">
        <v>346</v>
      </c>
      <c r="M19" s="3" t="s">
        <v>21</v>
      </c>
      <c r="N19" s="18" t="s">
        <v>63</v>
      </c>
      <c r="O19" s="18" t="s">
        <v>351</v>
      </c>
      <c r="P19" s="3" t="s">
        <v>21</v>
      </c>
      <c r="Q19" s="3" t="s">
        <v>12</v>
      </c>
      <c r="R19" s="2" t="s">
        <v>270</v>
      </c>
      <c r="S19" s="2" t="s">
        <v>270</v>
      </c>
      <c r="T19" s="3" t="s">
        <v>54</v>
      </c>
      <c r="U19" s="3" t="s">
        <v>55</v>
      </c>
      <c r="V19" s="1" t="s">
        <v>63</v>
      </c>
      <c r="W19" s="1" t="s">
        <v>351</v>
      </c>
      <c r="X19" s="1" t="s">
        <v>57</v>
      </c>
      <c r="Y19" s="1" t="s">
        <v>330</v>
      </c>
      <c r="Z19" s="1" t="s">
        <v>92</v>
      </c>
      <c r="AA19" s="1" t="s">
        <v>356</v>
      </c>
      <c r="AB19" s="3" t="s">
        <v>26</v>
      </c>
      <c r="AC19" s="3" t="s">
        <v>27</v>
      </c>
      <c r="AD19" s="5">
        <v>53.7</v>
      </c>
      <c r="AE19" s="5">
        <v>44.7</v>
      </c>
      <c r="AF19" s="1">
        <v>1.7</v>
      </c>
      <c r="AG19" s="3" t="s">
        <v>30</v>
      </c>
      <c r="AH19" s="3" t="s">
        <v>354</v>
      </c>
      <c r="AI19" s="9">
        <v>1.7470000000000001</v>
      </c>
      <c r="AJ19" s="9">
        <v>-4.2430000000000003</v>
      </c>
      <c r="AK19" s="9">
        <v>-4.149</v>
      </c>
      <c r="AL19" s="9">
        <f t="shared" si="0"/>
        <v>17.740810297649109</v>
      </c>
      <c r="AM19" s="9">
        <v>-1.71</v>
      </c>
      <c r="AN19" s="9">
        <f t="shared" si="1"/>
        <v>3.2716082342311243</v>
      </c>
      <c r="AO19" s="9">
        <v>-1.208</v>
      </c>
      <c r="AP19" s="10">
        <f t="shared" si="2"/>
        <v>2.310171569107168</v>
      </c>
      <c r="AQ19" s="9">
        <v>2.524</v>
      </c>
      <c r="AR19" s="9">
        <v>0.26</v>
      </c>
      <c r="AS19" s="9">
        <v>0.58099999999999996</v>
      </c>
      <c r="AT19" s="9">
        <v>0.89</v>
      </c>
      <c r="AU19" s="9">
        <v>85.743200000000002</v>
      </c>
      <c r="AV19" s="9">
        <v>0</v>
      </c>
      <c r="AW19" s="9">
        <v>0</v>
      </c>
      <c r="AX19" s="9">
        <v>0</v>
      </c>
      <c r="AY19" s="9">
        <v>0</v>
      </c>
      <c r="AZ19" s="9">
        <v>14.444294124781873</v>
      </c>
      <c r="BA19" s="9">
        <v>5.9765672379850399</v>
      </c>
      <c r="BB19" s="9">
        <v>12.175659410892031</v>
      </c>
      <c r="BC19" s="9">
        <v>11.91476408624821</v>
      </c>
      <c r="BD19" s="9">
        <v>3.8714440328795661</v>
      </c>
      <c r="BE19" s="9">
        <v>2.8704317077039274</v>
      </c>
      <c r="BF19" s="9">
        <v>2.3985575532520302</v>
      </c>
      <c r="BG19" s="9">
        <v>1.9244674796368648</v>
      </c>
      <c r="BH19" s="9">
        <v>1.7882467647580176</v>
      </c>
      <c r="BI19" s="9">
        <v>2.2654857761315128</v>
      </c>
      <c r="BJ19" s="9">
        <v>3.5592326855074141</v>
      </c>
      <c r="BK19" s="9">
        <v>5.9309659541514517</v>
      </c>
      <c r="BL19" s="9">
        <v>16.394652870431671</v>
      </c>
      <c r="BM19" s="9">
        <v>7.7072001044980638</v>
      </c>
      <c r="BN19" s="9">
        <v>3.4882066449584257</v>
      </c>
      <c r="BO19" s="9">
        <v>1.3578919377863168</v>
      </c>
      <c r="BP19" s="9">
        <v>0.22334132619263047</v>
      </c>
      <c r="BQ19" s="9">
        <v>1.7090000000000001</v>
      </c>
    </row>
    <row r="20" spans="1:69" x14ac:dyDescent="0.2">
      <c r="A20" s="1" t="s">
        <v>136</v>
      </c>
      <c r="B20" s="3" t="s">
        <v>137</v>
      </c>
      <c r="C20" s="4">
        <v>43.055353333333336</v>
      </c>
      <c r="D20" s="4">
        <v>-70.701881666666665</v>
      </c>
      <c r="E20" s="5">
        <v>13.6</v>
      </c>
      <c r="F20" s="6">
        <v>41239</v>
      </c>
      <c r="G20" s="1" t="s">
        <v>10</v>
      </c>
      <c r="H20" s="18" t="s">
        <v>331</v>
      </c>
      <c r="I20" s="3" t="s">
        <v>336</v>
      </c>
      <c r="J20" s="3" t="s">
        <v>334</v>
      </c>
      <c r="K20" s="18" t="s">
        <v>341</v>
      </c>
      <c r="L20" s="18" t="s">
        <v>350</v>
      </c>
      <c r="M20" s="3" t="s">
        <v>20</v>
      </c>
      <c r="N20" s="18" t="s">
        <v>58</v>
      </c>
      <c r="O20" s="18" t="s">
        <v>59</v>
      </c>
      <c r="P20" s="3" t="s">
        <v>20</v>
      </c>
      <c r="Q20" s="3" t="s">
        <v>11</v>
      </c>
      <c r="R20" s="2" t="s">
        <v>270</v>
      </c>
      <c r="S20" s="2" t="s">
        <v>270</v>
      </c>
      <c r="T20" s="3" t="s">
        <v>79</v>
      </c>
      <c r="U20" s="3" t="s">
        <v>80</v>
      </c>
      <c r="V20" s="1" t="s">
        <v>58</v>
      </c>
      <c r="W20" s="1" t="s">
        <v>59</v>
      </c>
      <c r="X20" s="1" t="s">
        <v>34</v>
      </c>
      <c r="Y20" s="1" t="s">
        <v>35</v>
      </c>
      <c r="Z20" s="1" t="s">
        <v>34</v>
      </c>
      <c r="AA20" s="1" t="s">
        <v>35</v>
      </c>
      <c r="AB20" s="3" t="s">
        <v>42</v>
      </c>
      <c r="AC20" s="3" t="s">
        <v>43</v>
      </c>
      <c r="AD20" s="5">
        <v>9.1999999999999993</v>
      </c>
      <c r="AE20" s="5">
        <v>89.9</v>
      </c>
      <c r="AF20" s="1">
        <v>0.8</v>
      </c>
      <c r="AG20" s="3" t="s">
        <v>30</v>
      </c>
      <c r="AH20" s="3" t="s">
        <v>354</v>
      </c>
      <c r="AI20" s="9">
        <v>1.7470000000000001</v>
      </c>
      <c r="AJ20" s="9">
        <v>-3.7429999999999999</v>
      </c>
      <c r="AK20" s="9">
        <v>-0.88100000000000001</v>
      </c>
      <c r="AL20" s="9">
        <f t="shared" si="0"/>
        <v>1.8416513944100796</v>
      </c>
      <c r="AM20" s="9">
        <v>1.575</v>
      </c>
      <c r="AN20" s="9">
        <f t="shared" si="1"/>
        <v>0.33564312569506588</v>
      </c>
      <c r="AO20" s="9">
        <v>1.274</v>
      </c>
      <c r="AP20" s="10">
        <f t="shared" si="2"/>
        <v>0.41351168422163281</v>
      </c>
      <c r="AQ20" s="9">
        <v>1.498</v>
      </c>
      <c r="AR20" s="9">
        <v>-0.51600000000000001</v>
      </c>
      <c r="AS20" s="9">
        <v>2.1459999999999999</v>
      </c>
      <c r="AT20" s="9">
        <v>0.47</v>
      </c>
      <c r="AU20" s="9">
        <v>89.201700000000002</v>
      </c>
      <c r="AV20" s="9">
        <v>0</v>
      </c>
      <c r="AW20" s="9">
        <v>0</v>
      </c>
      <c r="AX20" s="9">
        <v>0</v>
      </c>
      <c r="AY20" s="9">
        <v>0</v>
      </c>
      <c r="AZ20" s="9">
        <v>0</v>
      </c>
      <c r="BA20" s="9">
        <v>5.538907890768904</v>
      </c>
      <c r="BB20" s="9">
        <v>1.5814721019890896</v>
      </c>
      <c r="BC20" s="9">
        <v>0</v>
      </c>
      <c r="BD20" s="9">
        <v>0.65637762509010533</v>
      </c>
      <c r="BE20" s="9">
        <v>0.59023538789059016</v>
      </c>
      <c r="BF20" s="9">
        <v>0.87128384324514074</v>
      </c>
      <c r="BG20" s="9">
        <v>3.2932107796151904</v>
      </c>
      <c r="BH20" s="9">
        <v>2.9457958760875664</v>
      </c>
      <c r="BI20" s="9">
        <v>5.0703069560333551</v>
      </c>
      <c r="BJ20" s="9">
        <v>9.3765029141821401</v>
      </c>
      <c r="BK20" s="9">
        <v>14.603981762679425</v>
      </c>
      <c r="BL20" s="9">
        <v>34.082197985016016</v>
      </c>
      <c r="BM20" s="9">
        <v>13.130243033484799</v>
      </c>
      <c r="BN20" s="9">
        <v>5.0752395974516231</v>
      </c>
      <c r="BO20" s="9">
        <v>1.9908813397054115</v>
      </c>
      <c r="BP20" s="9">
        <v>0.34136120724156638</v>
      </c>
      <c r="BQ20" s="9">
        <v>0.85199999999999998</v>
      </c>
    </row>
    <row r="21" spans="1:69" x14ac:dyDescent="0.2">
      <c r="A21" s="1" t="s">
        <v>138</v>
      </c>
      <c r="B21" s="3" t="s">
        <v>139</v>
      </c>
      <c r="C21" s="4">
        <v>43.055311666666668</v>
      </c>
      <c r="D21" s="4">
        <v>-70.70182166666666</v>
      </c>
      <c r="E21" s="5">
        <v>13.6</v>
      </c>
      <c r="F21" s="6">
        <v>41239</v>
      </c>
      <c r="G21" s="1" t="s">
        <v>10</v>
      </c>
      <c r="H21" s="18" t="s">
        <v>331</v>
      </c>
      <c r="I21" s="3" t="s">
        <v>336</v>
      </c>
      <c r="J21" s="3" t="s">
        <v>333</v>
      </c>
      <c r="K21" s="18" t="s">
        <v>337</v>
      </c>
      <c r="L21" s="18" t="s">
        <v>346</v>
      </c>
      <c r="M21" s="3" t="s">
        <v>21</v>
      </c>
      <c r="N21" s="18" t="s">
        <v>63</v>
      </c>
      <c r="O21" s="18" t="s">
        <v>351</v>
      </c>
      <c r="P21" s="3" t="s">
        <v>21</v>
      </c>
      <c r="Q21" s="3" t="s">
        <v>12</v>
      </c>
      <c r="R21" s="2" t="s">
        <v>270</v>
      </c>
      <c r="S21" s="2" t="s">
        <v>270</v>
      </c>
      <c r="T21" s="3" t="s">
        <v>54</v>
      </c>
      <c r="U21" s="3" t="s">
        <v>55</v>
      </c>
      <c r="V21" s="1" t="s">
        <v>63</v>
      </c>
      <c r="W21" s="1" t="s">
        <v>351</v>
      </c>
      <c r="X21" s="1" t="s">
        <v>53</v>
      </c>
      <c r="Y21" s="1" t="s">
        <v>69</v>
      </c>
      <c r="Z21" s="1" t="s">
        <v>52</v>
      </c>
      <c r="AA21" s="1" t="s">
        <v>352</v>
      </c>
      <c r="AB21" s="3" t="s">
        <v>26</v>
      </c>
      <c r="AC21" s="3" t="s">
        <v>27</v>
      </c>
      <c r="AD21" s="5">
        <v>70.900000000000006</v>
      </c>
      <c r="AE21" s="5">
        <v>28.5</v>
      </c>
      <c r="AF21" s="1">
        <v>0.6</v>
      </c>
      <c r="AG21" s="3" t="s">
        <v>329</v>
      </c>
      <c r="AH21" s="3" t="s">
        <v>355</v>
      </c>
      <c r="AI21" s="9">
        <v>-5.2350000000000003</v>
      </c>
      <c r="AJ21" s="9">
        <v>-3.2429999999999999</v>
      </c>
      <c r="AK21" s="9">
        <v>-5.2050000000000001</v>
      </c>
      <c r="AL21" s="9">
        <f t="shared" si="0"/>
        <v>36.885963097563661</v>
      </c>
      <c r="AM21" s="9">
        <v>-2.8660000000000001</v>
      </c>
      <c r="AN21" s="9">
        <f t="shared" si="1"/>
        <v>7.2904102450971324</v>
      </c>
      <c r="AO21" s="9">
        <v>-2.1349999999999998</v>
      </c>
      <c r="AP21" s="10">
        <f t="shared" si="2"/>
        <v>4.3923712551481984</v>
      </c>
      <c r="AQ21" s="9">
        <v>2.7879999999999998</v>
      </c>
      <c r="AR21" s="9">
        <v>0.34300000000000003</v>
      </c>
      <c r="AS21" s="9">
        <v>0.77200000000000002</v>
      </c>
      <c r="AT21" s="9">
        <v>0.31</v>
      </c>
      <c r="AU21" s="9">
        <v>269.49310000000003</v>
      </c>
      <c r="AV21" s="9">
        <v>0</v>
      </c>
      <c r="AW21" s="9">
        <v>0</v>
      </c>
      <c r="AX21" s="9">
        <v>17.937676326406866</v>
      </c>
      <c r="AY21" s="9">
        <v>2.7917226823247048</v>
      </c>
      <c r="AZ21" s="9">
        <v>4.9673628007544526</v>
      </c>
      <c r="BA21" s="9">
        <v>9.553936631401692</v>
      </c>
      <c r="BB21" s="9">
        <v>12.013776976108108</v>
      </c>
      <c r="BC21" s="9">
        <v>10.510176327334539</v>
      </c>
      <c r="BD21" s="9">
        <v>5.3347191449428575</v>
      </c>
      <c r="BE21" s="9">
        <v>4.5898763270747924</v>
      </c>
      <c r="BF21" s="9">
        <v>3.1949612067989865</v>
      </c>
      <c r="BG21" s="9">
        <v>2.2571635414784277</v>
      </c>
      <c r="BH21" s="9">
        <v>1.9096592825567702</v>
      </c>
      <c r="BI21" s="9">
        <v>2.2028393305802636</v>
      </c>
      <c r="BJ21" s="9">
        <v>3.0362187380678765</v>
      </c>
      <c r="BK21" s="9">
        <v>3.7004658004230904</v>
      </c>
      <c r="BL21" s="9">
        <v>8.4933157843373337</v>
      </c>
      <c r="BM21" s="9">
        <v>4.189754765520898</v>
      </c>
      <c r="BN21" s="9">
        <v>1.8960411231307963</v>
      </c>
      <c r="BO21" s="9">
        <v>0.65756785609724322</v>
      </c>
      <c r="BP21" s="9">
        <v>0.10597673929313962</v>
      </c>
      <c r="BQ21" s="9">
        <v>0.65700000000000003</v>
      </c>
    </row>
    <row r="22" spans="1:69" x14ac:dyDescent="0.2">
      <c r="A22" s="1" t="s">
        <v>140</v>
      </c>
      <c r="B22" s="3" t="s">
        <v>141</v>
      </c>
      <c r="C22" s="4">
        <v>43.05596666666667</v>
      </c>
      <c r="D22" s="4">
        <v>-70.699415000000002</v>
      </c>
      <c r="E22" s="5">
        <v>12.6</v>
      </c>
      <c r="F22" s="6">
        <v>41239</v>
      </c>
      <c r="G22" s="1" t="s">
        <v>10</v>
      </c>
      <c r="H22" s="18" t="s">
        <v>331</v>
      </c>
      <c r="I22" s="3" t="s">
        <v>335</v>
      </c>
      <c r="J22" s="3" t="s">
        <v>332</v>
      </c>
      <c r="K22" s="18" t="s">
        <v>339</v>
      </c>
      <c r="L22" s="18" t="s">
        <v>348</v>
      </c>
      <c r="M22" s="3" t="s">
        <v>23</v>
      </c>
      <c r="N22" s="18" t="s">
        <v>49</v>
      </c>
      <c r="O22" s="18" t="s">
        <v>50</v>
      </c>
      <c r="P22" s="3" t="s">
        <v>23</v>
      </c>
      <c r="Q22" s="3" t="s">
        <v>24</v>
      </c>
      <c r="R22" s="2" t="s">
        <v>270</v>
      </c>
      <c r="S22" s="2" t="s">
        <v>270</v>
      </c>
      <c r="T22" s="3" t="s">
        <v>142</v>
      </c>
      <c r="U22" s="3" t="s">
        <v>48</v>
      </c>
      <c r="V22" s="1" t="s">
        <v>49</v>
      </c>
      <c r="W22" s="1" t="s">
        <v>50</v>
      </c>
      <c r="X22" s="1" t="s">
        <v>32</v>
      </c>
      <c r="Y22" s="1" t="s">
        <v>33</v>
      </c>
      <c r="Z22" s="1" t="s">
        <v>32</v>
      </c>
      <c r="AA22" s="1" t="s">
        <v>33</v>
      </c>
      <c r="AB22" s="3" t="s">
        <v>112</v>
      </c>
      <c r="AC22" s="3" t="s">
        <v>113</v>
      </c>
      <c r="AD22" s="5">
        <v>1.9</v>
      </c>
      <c r="AE22" s="5">
        <v>96.9</v>
      </c>
      <c r="AF22" s="1">
        <v>1.2</v>
      </c>
      <c r="AG22" s="3" t="s">
        <v>28</v>
      </c>
      <c r="AH22" s="3" t="s">
        <v>353</v>
      </c>
      <c r="AI22" s="9">
        <v>2.7370000000000001</v>
      </c>
      <c r="AJ22" s="9"/>
      <c r="AK22" s="9">
        <v>2.3959999999999999</v>
      </c>
      <c r="AL22" s="9">
        <f t="shared" si="0"/>
        <v>0.18999060705018947</v>
      </c>
      <c r="AM22" s="9">
        <v>2.8849999999999998</v>
      </c>
      <c r="AN22" s="9">
        <f t="shared" si="1"/>
        <v>0.13537188069074063</v>
      </c>
      <c r="AO22" s="9">
        <v>2.9089999999999998</v>
      </c>
      <c r="AP22" s="10">
        <f t="shared" si="2"/>
        <v>0.13313852542417726</v>
      </c>
      <c r="AQ22" s="9">
        <v>0.41399999999999998</v>
      </c>
      <c r="AR22" s="9">
        <v>-4.7E-2</v>
      </c>
      <c r="AS22" s="9">
        <v>1.0229999999999999</v>
      </c>
      <c r="AT22" s="9">
        <v>0.62</v>
      </c>
      <c r="AU22" s="9">
        <v>59.126899999999999</v>
      </c>
      <c r="AV22" s="9">
        <v>0</v>
      </c>
      <c r="AW22" s="9">
        <v>0</v>
      </c>
      <c r="AX22" s="9">
        <v>0</v>
      </c>
      <c r="AY22" s="9">
        <v>0</v>
      </c>
      <c r="AZ22" s="9">
        <v>0</v>
      </c>
      <c r="BA22" s="9">
        <v>0</v>
      </c>
      <c r="BB22" s="9">
        <v>0</v>
      </c>
      <c r="BC22" s="9">
        <v>0</v>
      </c>
      <c r="BD22" s="9">
        <v>1.71597022674958</v>
      </c>
      <c r="BE22" s="9">
        <v>0.11805117467683898</v>
      </c>
      <c r="BF22" s="9">
        <v>8.7946433856670475E-2</v>
      </c>
      <c r="BG22" s="9">
        <v>3.4840318027834875E-2</v>
      </c>
      <c r="BH22" s="9">
        <v>3.653159560200181E-2</v>
      </c>
      <c r="BI22" s="9">
        <v>6.2577270244169828E-2</v>
      </c>
      <c r="BJ22" s="9">
        <v>8.7777306099254188E-2</v>
      </c>
      <c r="BK22" s="9">
        <v>0.2914071260289301</v>
      </c>
      <c r="BL22" s="9">
        <v>2.0220914676737611</v>
      </c>
      <c r="BM22" s="9">
        <v>6.6380953508470588</v>
      </c>
      <c r="BN22" s="9">
        <v>49.825037334952327</v>
      </c>
      <c r="BO22" s="9">
        <v>34.671190270418286</v>
      </c>
      <c r="BP22" s="9">
        <v>3.1823078835521486</v>
      </c>
      <c r="BQ22" s="9">
        <v>1.226</v>
      </c>
    </row>
    <row r="23" spans="1:69" x14ac:dyDescent="0.2">
      <c r="A23" s="1" t="s">
        <v>143</v>
      </c>
      <c r="B23" s="3" t="s">
        <v>144</v>
      </c>
      <c r="C23" s="4">
        <v>43.056038333333333</v>
      </c>
      <c r="D23" s="4">
        <v>-70.699354999999997</v>
      </c>
      <c r="E23" s="5">
        <v>12.6</v>
      </c>
      <c r="F23" s="6">
        <v>41239</v>
      </c>
      <c r="G23" s="1" t="s">
        <v>10</v>
      </c>
      <c r="H23" s="18" t="s">
        <v>331</v>
      </c>
      <c r="I23" s="3" t="s">
        <v>335</v>
      </c>
      <c r="J23" s="3" t="s">
        <v>332</v>
      </c>
      <c r="K23" s="18" t="s">
        <v>339</v>
      </c>
      <c r="L23" s="18" t="s">
        <v>348</v>
      </c>
      <c r="M23" s="3" t="s">
        <v>23</v>
      </c>
      <c r="N23" s="18" t="s">
        <v>49</v>
      </c>
      <c r="O23" s="18" t="s">
        <v>50</v>
      </c>
      <c r="P23" s="3" t="s">
        <v>23</v>
      </c>
      <c r="Q23" s="3" t="s">
        <v>24</v>
      </c>
      <c r="R23" s="2" t="s">
        <v>270</v>
      </c>
      <c r="S23" s="2" t="s">
        <v>270</v>
      </c>
      <c r="T23" s="3" t="s">
        <v>142</v>
      </c>
      <c r="U23" s="3" t="s">
        <v>48</v>
      </c>
      <c r="V23" s="1" t="s">
        <v>49</v>
      </c>
      <c r="W23" s="1" t="s">
        <v>50</v>
      </c>
      <c r="X23" s="1" t="s">
        <v>32</v>
      </c>
      <c r="Y23" s="1" t="s">
        <v>33</v>
      </c>
      <c r="Z23" s="1" t="s">
        <v>32</v>
      </c>
      <c r="AA23" s="1" t="s">
        <v>33</v>
      </c>
      <c r="AB23" s="3" t="s">
        <v>112</v>
      </c>
      <c r="AC23" s="3" t="s">
        <v>113</v>
      </c>
      <c r="AD23" s="5">
        <v>0.6</v>
      </c>
      <c r="AE23" s="5">
        <v>98.7</v>
      </c>
      <c r="AF23" s="1">
        <v>0.7</v>
      </c>
      <c r="AG23" s="3" t="s">
        <v>28</v>
      </c>
      <c r="AH23" s="3" t="s">
        <v>353</v>
      </c>
      <c r="AI23" s="9">
        <v>3.2370000000000001</v>
      </c>
      <c r="AJ23" s="9"/>
      <c r="AK23" s="9">
        <v>2.496</v>
      </c>
      <c r="AL23" s="9">
        <f t="shared" si="0"/>
        <v>0.17726750445993233</v>
      </c>
      <c r="AM23" s="9">
        <v>2.9689999999999999</v>
      </c>
      <c r="AN23" s="9">
        <f t="shared" si="1"/>
        <v>0.12771501033928767</v>
      </c>
      <c r="AO23" s="9">
        <v>2.956</v>
      </c>
      <c r="AP23" s="10">
        <f t="shared" si="2"/>
        <v>0.12887103984934861</v>
      </c>
      <c r="AQ23" s="9">
        <v>0.379</v>
      </c>
      <c r="AR23" s="9">
        <v>-0.13700000000000001</v>
      </c>
      <c r="AS23" s="9">
        <v>0.90100000000000002</v>
      </c>
      <c r="AT23" s="9">
        <v>0.64</v>
      </c>
      <c r="AU23" s="9">
        <v>74.8</v>
      </c>
      <c r="AV23" s="9">
        <v>0</v>
      </c>
      <c r="AW23" s="9">
        <v>0</v>
      </c>
      <c r="AX23" s="9">
        <v>0</v>
      </c>
      <c r="AY23" s="9">
        <v>0</v>
      </c>
      <c r="AZ23" s="9">
        <v>0</v>
      </c>
      <c r="BA23" s="9">
        <v>0</v>
      </c>
      <c r="BB23" s="9">
        <v>0</v>
      </c>
      <c r="BC23" s="9">
        <v>0</v>
      </c>
      <c r="BD23" s="9">
        <v>0.32154770917320546</v>
      </c>
      <c r="BE23" s="9">
        <v>0.13255148909760661</v>
      </c>
      <c r="BF23" s="9">
        <v>0.13602912655122718</v>
      </c>
      <c r="BG23" s="9">
        <v>8.7475957487219591E-2</v>
      </c>
      <c r="BH23" s="9">
        <v>7.249536537931639E-2</v>
      </c>
      <c r="BI23" s="9">
        <v>4.8419413777329584E-2</v>
      </c>
      <c r="BJ23" s="9">
        <v>6.9285238499051799E-2</v>
      </c>
      <c r="BK23" s="9">
        <v>0.20477934390356792</v>
      </c>
      <c r="BL23" s="9">
        <v>1.4402769269455382</v>
      </c>
      <c r="BM23" s="9">
        <v>5.6062190858093697</v>
      </c>
      <c r="BN23" s="9">
        <v>44.497307506079203</v>
      </c>
      <c r="BO23" s="9">
        <v>44.670921868186859</v>
      </c>
      <c r="BP23" s="9">
        <v>1.9904124210509426</v>
      </c>
      <c r="BQ23" s="9">
        <v>0.72199999999999998</v>
      </c>
    </row>
    <row r="24" spans="1:69" x14ac:dyDescent="0.2">
      <c r="A24" s="1" t="s">
        <v>145</v>
      </c>
      <c r="B24" s="3" t="s">
        <v>146</v>
      </c>
      <c r="C24" s="4">
        <v>43.054481666666668</v>
      </c>
      <c r="D24" s="4">
        <v>-70.698566666666665</v>
      </c>
      <c r="E24" s="5">
        <v>13.2</v>
      </c>
      <c r="F24" s="6">
        <v>41239</v>
      </c>
      <c r="G24" s="1" t="s">
        <v>10</v>
      </c>
      <c r="H24" s="18" t="s">
        <v>331</v>
      </c>
      <c r="I24" s="3" t="s">
        <v>335</v>
      </c>
      <c r="J24" s="3" t="s">
        <v>332</v>
      </c>
      <c r="K24" s="18" t="s">
        <v>339</v>
      </c>
      <c r="L24" s="18" t="s">
        <v>348</v>
      </c>
      <c r="M24" s="3" t="s">
        <v>23</v>
      </c>
      <c r="N24" s="18" t="s">
        <v>49</v>
      </c>
      <c r="O24" s="18" t="s">
        <v>50</v>
      </c>
      <c r="P24" s="3" t="s">
        <v>23</v>
      </c>
      <c r="Q24" s="3" t="s">
        <v>24</v>
      </c>
      <c r="R24" s="2" t="s">
        <v>270</v>
      </c>
      <c r="S24" s="2" t="s">
        <v>270</v>
      </c>
      <c r="T24" s="3" t="s">
        <v>70</v>
      </c>
      <c r="U24" s="3" t="s">
        <v>71</v>
      </c>
      <c r="V24" s="1" t="s">
        <v>49</v>
      </c>
      <c r="W24" s="1" t="s">
        <v>50</v>
      </c>
      <c r="X24" s="1" t="s">
        <v>32</v>
      </c>
      <c r="Y24" s="1" t="s">
        <v>33</v>
      </c>
      <c r="Z24" s="1" t="s">
        <v>32</v>
      </c>
      <c r="AA24" s="1" t="s">
        <v>33</v>
      </c>
      <c r="AB24" s="3" t="s">
        <v>112</v>
      </c>
      <c r="AC24" s="3" t="s">
        <v>113</v>
      </c>
      <c r="AD24" s="5">
        <v>1.3</v>
      </c>
      <c r="AE24" s="5">
        <v>96.4</v>
      </c>
      <c r="AF24" s="1">
        <v>2.2000000000000002</v>
      </c>
      <c r="AG24" s="3" t="s">
        <v>28</v>
      </c>
      <c r="AH24" s="3" t="s">
        <v>353</v>
      </c>
      <c r="AI24" s="9">
        <v>2.7370000000000001</v>
      </c>
      <c r="AJ24" s="9"/>
      <c r="AK24" s="9">
        <v>2.1520000000000001</v>
      </c>
      <c r="AL24" s="9">
        <f t="shared" si="0"/>
        <v>0.22500048244837803</v>
      </c>
      <c r="AM24" s="9">
        <v>2.8780000000000001</v>
      </c>
      <c r="AN24" s="9">
        <f t="shared" si="1"/>
        <v>0.13603030520885045</v>
      </c>
      <c r="AO24" s="9">
        <v>2.895</v>
      </c>
      <c r="AP24" s="10">
        <f t="shared" si="2"/>
        <v>0.13443679880717227</v>
      </c>
      <c r="AQ24" s="9">
        <v>0.47599999999999998</v>
      </c>
      <c r="AR24" s="9">
        <v>-0.13300000000000001</v>
      </c>
      <c r="AS24" s="9">
        <v>1.19</v>
      </c>
      <c r="AT24" s="9">
        <v>0.56999999999999995</v>
      </c>
      <c r="AU24" s="9">
        <v>59.814</v>
      </c>
      <c r="AV24" s="9">
        <v>0</v>
      </c>
      <c r="AW24" s="9">
        <v>0</v>
      </c>
      <c r="AX24" s="9">
        <v>0</v>
      </c>
      <c r="AY24" s="9">
        <v>0</v>
      </c>
      <c r="AZ24" s="9">
        <v>0</v>
      </c>
      <c r="BA24" s="9">
        <v>0</v>
      </c>
      <c r="BB24" s="9">
        <v>0.67977396596114503</v>
      </c>
      <c r="BC24" s="9">
        <v>0.23506202561273243</v>
      </c>
      <c r="BD24" s="9">
        <v>6.1189688032901812E-2</v>
      </c>
      <c r="BE24" s="9">
        <v>0.1887517972381044</v>
      </c>
      <c r="BF24" s="9">
        <v>0.15364295984217688</v>
      </c>
      <c r="BG24" s="9">
        <v>6.7041160932223134E-2</v>
      </c>
      <c r="BH24" s="9">
        <v>0.1508008158625069</v>
      </c>
      <c r="BI24" s="9">
        <v>0.17387233757983062</v>
      </c>
      <c r="BJ24" s="9">
        <v>0.40207978065335781</v>
      </c>
      <c r="BK24" s="9">
        <v>0.95445882234928081</v>
      </c>
      <c r="BL24" s="9">
        <v>4.603938877185934</v>
      </c>
      <c r="BM24" s="9">
        <v>7.2862540542347798</v>
      </c>
      <c r="BN24" s="9">
        <v>45.614906209248581</v>
      </c>
      <c r="BO24" s="9">
        <v>34.527869729494697</v>
      </c>
      <c r="BP24" s="9">
        <v>2.6433610860333645</v>
      </c>
      <c r="BQ24" s="9">
        <v>2.2570000000000001</v>
      </c>
    </row>
    <row r="25" spans="1:69" x14ac:dyDescent="0.2">
      <c r="A25" s="1" t="s">
        <v>147</v>
      </c>
      <c r="B25" s="3" t="s">
        <v>148</v>
      </c>
      <c r="C25" s="4">
        <v>43.054551666666669</v>
      </c>
      <c r="D25" s="4">
        <v>-70.698233333333334</v>
      </c>
      <c r="E25" s="5">
        <v>13.2</v>
      </c>
      <c r="F25" s="6">
        <v>41239</v>
      </c>
      <c r="G25" s="1" t="s">
        <v>10</v>
      </c>
      <c r="H25" s="18" t="s">
        <v>331</v>
      </c>
      <c r="I25" s="3" t="s">
        <v>335</v>
      </c>
      <c r="J25" s="3" t="s">
        <v>332</v>
      </c>
      <c r="K25" s="18" t="s">
        <v>338</v>
      </c>
      <c r="L25" s="18" t="s">
        <v>347</v>
      </c>
      <c r="M25" s="3" t="s">
        <v>23</v>
      </c>
      <c r="N25" s="18" t="s">
        <v>343</v>
      </c>
      <c r="O25" s="18" t="s">
        <v>62</v>
      </c>
      <c r="P25" s="3" t="s">
        <v>23</v>
      </c>
      <c r="Q25" s="3" t="s">
        <v>24</v>
      </c>
      <c r="R25" s="2" t="s">
        <v>270</v>
      </c>
      <c r="S25" s="2" t="s">
        <v>270</v>
      </c>
      <c r="T25" s="3" t="s">
        <v>68</v>
      </c>
      <c r="U25" s="3" t="s">
        <v>60</v>
      </c>
      <c r="V25" s="1" t="s">
        <v>61</v>
      </c>
      <c r="W25" s="1" t="s">
        <v>62</v>
      </c>
      <c r="X25" s="1" t="s">
        <v>32</v>
      </c>
      <c r="Y25" s="1" t="s">
        <v>33</v>
      </c>
      <c r="Z25" s="1" t="s">
        <v>32</v>
      </c>
      <c r="AA25" s="1" t="s">
        <v>33</v>
      </c>
      <c r="AB25" s="3" t="s">
        <v>112</v>
      </c>
      <c r="AC25" s="3" t="s">
        <v>113</v>
      </c>
      <c r="AD25" s="5">
        <v>0.6</v>
      </c>
      <c r="AE25" s="5">
        <v>98.5</v>
      </c>
      <c r="AF25" s="1">
        <v>0.9</v>
      </c>
      <c r="AG25" s="3" t="s">
        <v>28</v>
      </c>
      <c r="AH25" s="3" t="s">
        <v>353</v>
      </c>
      <c r="AI25" s="9">
        <v>3.2370000000000001</v>
      </c>
      <c r="AJ25" s="9"/>
      <c r="AK25" s="9">
        <v>2.1059999999999999</v>
      </c>
      <c r="AL25" s="9">
        <f t="shared" si="0"/>
        <v>0.23229016856272833</v>
      </c>
      <c r="AM25" s="9">
        <v>3.03</v>
      </c>
      <c r="AN25" s="9">
        <f t="shared" si="1"/>
        <v>0.1224275371983659</v>
      </c>
      <c r="AO25" s="9">
        <v>2.9550000000000001</v>
      </c>
      <c r="AP25" s="10">
        <f t="shared" si="2"/>
        <v>0.12896039741266987</v>
      </c>
      <c r="AQ25" s="9">
        <v>0.49399999999999999</v>
      </c>
      <c r="AR25" s="9">
        <v>-0.38700000000000001</v>
      </c>
      <c r="AS25" s="9">
        <v>1.1519999999999999</v>
      </c>
      <c r="AT25" s="9">
        <v>0.62</v>
      </c>
      <c r="AU25" s="9">
        <v>88.4</v>
      </c>
      <c r="AV25" s="9">
        <v>0</v>
      </c>
      <c r="AW25" s="9">
        <v>0</v>
      </c>
      <c r="AX25" s="9">
        <v>0</v>
      </c>
      <c r="AY25" s="9">
        <v>0</v>
      </c>
      <c r="AZ25" s="9">
        <v>0</v>
      </c>
      <c r="BA25" s="9">
        <v>0</v>
      </c>
      <c r="BB25" s="9">
        <v>0</v>
      </c>
      <c r="BC25" s="9">
        <v>0</v>
      </c>
      <c r="BD25" s="9">
        <v>0.14111284959751799</v>
      </c>
      <c r="BE25" s="9">
        <v>0.1830622624185749</v>
      </c>
      <c r="BF25" s="9">
        <v>0.29240210661793375</v>
      </c>
      <c r="BG25" s="9">
        <v>0.2504239566069934</v>
      </c>
      <c r="BH25" s="9">
        <v>0.19837595104054456</v>
      </c>
      <c r="BI25" s="9">
        <v>0.35908558226326431</v>
      </c>
      <c r="BJ25" s="9">
        <v>0.69100575811246079</v>
      </c>
      <c r="BK25" s="9">
        <v>1.2840790846985768</v>
      </c>
      <c r="BL25" s="9">
        <v>4.9189930874817653</v>
      </c>
      <c r="BM25" s="9">
        <v>7.5476456493136101</v>
      </c>
      <c r="BN25" s="9">
        <v>31.039786898601761</v>
      </c>
      <c r="BO25" s="9">
        <v>49.052277596937977</v>
      </c>
      <c r="BP25" s="9">
        <v>3.1767545853627372</v>
      </c>
      <c r="BQ25" s="9">
        <v>0.86499999999999999</v>
      </c>
    </row>
    <row r="26" spans="1:69" x14ac:dyDescent="0.2">
      <c r="A26" s="1" t="s">
        <v>149</v>
      </c>
      <c r="B26" s="3" t="s">
        <v>150</v>
      </c>
      <c r="C26" s="4">
        <v>43.052221666666668</v>
      </c>
      <c r="D26" s="4">
        <v>-70.69719666666667</v>
      </c>
      <c r="E26" s="5">
        <v>13</v>
      </c>
      <c r="F26" s="6">
        <v>41239</v>
      </c>
      <c r="G26" s="1" t="s">
        <v>10</v>
      </c>
      <c r="H26" s="18" t="s">
        <v>331</v>
      </c>
      <c r="I26" s="3" t="s">
        <v>335</v>
      </c>
      <c r="J26" s="3" t="s">
        <v>332</v>
      </c>
      <c r="K26" s="18" t="s">
        <v>338</v>
      </c>
      <c r="L26" s="18" t="s">
        <v>347</v>
      </c>
      <c r="M26" s="3" t="s">
        <v>23</v>
      </c>
      <c r="N26" s="18" t="s">
        <v>343</v>
      </c>
      <c r="O26" s="18" t="s">
        <v>62</v>
      </c>
      <c r="P26" s="3" t="s">
        <v>23</v>
      </c>
      <c r="Q26" s="3" t="s">
        <v>24</v>
      </c>
      <c r="R26" s="2" t="s">
        <v>270</v>
      </c>
      <c r="S26" s="2" t="s">
        <v>270</v>
      </c>
      <c r="T26" s="3" t="s">
        <v>68</v>
      </c>
      <c r="U26" s="3" t="s">
        <v>60</v>
      </c>
      <c r="V26" s="1" t="s">
        <v>61</v>
      </c>
      <c r="W26" s="1" t="s">
        <v>62</v>
      </c>
      <c r="X26" s="1" t="s">
        <v>32</v>
      </c>
      <c r="Y26" s="1" t="s">
        <v>33</v>
      </c>
      <c r="Z26" s="1" t="s">
        <v>32</v>
      </c>
      <c r="AA26" s="1" t="s">
        <v>33</v>
      </c>
      <c r="AB26" s="3" t="s">
        <v>112</v>
      </c>
      <c r="AC26" s="3" t="s">
        <v>113</v>
      </c>
      <c r="AD26" s="5">
        <v>0.5</v>
      </c>
      <c r="AE26" s="5">
        <v>97.9</v>
      </c>
      <c r="AF26" s="1">
        <v>1.5</v>
      </c>
      <c r="AG26" s="3" t="s">
        <v>28</v>
      </c>
      <c r="AH26" s="3" t="s">
        <v>353</v>
      </c>
      <c r="AI26" s="9">
        <v>3.2370000000000001</v>
      </c>
      <c r="AJ26" s="9"/>
      <c r="AK26" s="9">
        <v>2.33</v>
      </c>
      <c r="AL26" s="9">
        <f t="shared" si="0"/>
        <v>0.1988841209387297</v>
      </c>
      <c r="AM26" s="9">
        <v>2.964</v>
      </c>
      <c r="AN26" s="9">
        <f t="shared" si="1"/>
        <v>0.12815840473607423</v>
      </c>
      <c r="AO26" s="9">
        <v>2.95</v>
      </c>
      <c r="AP26" s="10">
        <f t="shared" si="2"/>
        <v>0.12940811548017214</v>
      </c>
      <c r="AQ26" s="9">
        <v>0.47399999999999998</v>
      </c>
      <c r="AR26" s="9">
        <v>-0.17</v>
      </c>
      <c r="AS26" s="9">
        <v>1.177</v>
      </c>
      <c r="AT26" s="9">
        <v>0.64</v>
      </c>
      <c r="AU26" s="9">
        <v>51.174199999999999</v>
      </c>
      <c r="AV26" s="9">
        <v>0</v>
      </c>
      <c r="AW26" s="9">
        <v>0</v>
      </c>
      <c r="AX26" s="9">
        <v>0</v>
      </c>
      <c r="AY26" s="9">
        <v>0</v>
      </c>
      <c r="AZ26" s="9">
        <v>0</v>
      </c>
      <c r="BA26" s="9">
        <v>0</v>
      </c>
      <c r="BB26" s="9">
        <v>0</v>
      </c>
      <c r="BC26" s="9">
        <v>0</v>
      </c>
      <c r="BD26" s="9">
        <v>0</v>
      </c>
      <c r="BE26" s="9">
        <v>0.31246213912479309</v>
      </c>
      <c r="BF26" s="9">
        <v>0.22941247738118017</v>
      </c>
      <c r="BG26" s="9">
        <v>0.16746720026888565</v>
      </c>
      <c r="BH26" s="9">
        <v>0.12799418456956843</v>
      </c>
      <c r="BI26" s="9">
        <v>1.2535613649065349</v>
      </c>
      <c r="BJ26" s="9">
        <v>0.30308241262198521</v>
      </c>
      <c r="BK26" s="9">
        <v>0.717549077464816</v>
      </c>
      <c r="BL26" s="9">
        <v>2.8383443219434783</v>
      </c>
      <c r="BM26" s="9">
        <v>5.8105451575207798</v>
      </c>
      <c r="BN26" s="9">
        <v>41.072454479014809</v>
      </c>
      <c r="BO26" s="9">
        <v>41.192436813863218</v>
      </c>
      <c r="BP26" s="9">
        <v>4.4504848146136124</v>
      </c>
      <c r="BQ26" s="9">
        <v>1.524</v>
      </c>
    </row>
    <row r="27" spans="1:69" x14ac:dyDescent="0.2">
      <c r="A27" s="1" t="s">
        <v>151</v>
      </c>
      <c r="B27" s="3" t="s">
        <v>152</v>
      </c>
      <c r="C27" s="4">
        <v>43.052003333333332</v>
      </c>
      <c r="D27" s="4">
        <v>-70.697673333333327</v>
      </c>
      <c r="E27" s="5">
        <v>13</v>
      </c>
      <c r="F27" s="6">
        <v>41239</v>
      </c>
      <c r="G27" s="1" t="s">
        <v>10</v>
      </c>
      <c r="H27" s="18" t="s">
        <v>331</v>
      </c>
      <c r="I27" s="3" t="s">
        <v>335</v>
      </c>
      <c r="J27" s="3" t="s">
        <v>332</v>
      </c>
      <c r="K27" s="18" t="s">
        <v>338</v>
      </c>
      <c r="L27" s="18" t="s">
        <v>347</v>
      </c>
      <c r="M27" s="3" t="s">
        <v>23</v>
      </c>
      <c r="N27" s="18" t="s">
        <v>343</v>
      </c>
      <c r="O27" s="18" t="s">
        <v>62</v>
      </c>
      <c r="P27" s="3" t="s">
        <v>23</v>
      </c>
      <c r="Q27" s="3" t="s">
        <v>24</v>
      </c>
      <c r="R27" s="2" t="s">
        <v>270</v>
      </c>
      <c r="S27" s="2" t="s">
        <v>270</v>
      </c>
      <c r="T27" s="3" t="s">
        <v>68</v>
      </c>
      <c r="U27" s="3" t="s">
        <v>60</v>
      </c>
      <c r="V27" s="1" t="s">
        <v>61</v>
      </c>
      <c r="W27" s="1" t="s">
        <v>62</v>
      </c>
      <c r="X27" s="1" t="s">
        <v>40</v>
      </c>
      <c r="Y27" s="1" t="s">
        <v>41</v>
      </c>
      <c r="Z27" s="1" t="s">
        <v>40</v>
      </c>
      <c r="AA27" s="1" t="s">
        <v>41</v>
      </c>
      <c r="AB27" s="3" t="s">
        <v>112</v>
      </c>
      <c r="AC27" s="3" t="s">
        <v>113</v>
      </c>
      <c r="AD27" s="5">
        <v>0.5</v>
      </c>
      <c r="AE27" s="5">
        <v>98.3</v>
      </c>
      <c r="AF27" s="1">
        <v>1.3</v>
      </c>
      <c r="AG27" s="3" t="s">
        <v>28</v>
      </c>
      <c r="AH27" s="3" t="s">
        <v>353</v>
      </c>
      <c r="AI27" s="9">
        <v>3.2370000000000001</v>
      </c>
      <c r="AJ27" s="9"/>
      <c r="AK27" s="9">
        <v>2.5089999999999999</v>
      </c>
      <c r="AL27" s="9">
        <f t="shared" si="0"/>
        <v>0.17567733752583997</v>
      </c>
      <c r="AM27" s="9">
        <v>3.0819999999999999</v>
      </c>
      <c r="AN27" s="9">
        <f t="shared" si="1"/>
        <v>0.11809338012465079</v>
      </c>
      <c r="AO27" s="9">
        <v>3.0209999999999999</v>
      </c>
      <c r="AP27" s="10">
        <f t="shared" si="2"/>
        <v>0.12319366711742137</v>
      </c>
      <c r="AQ27" s="9">
        <v>0.38600000000000001</v>
      </c>
      <c r="AR27" s="9">
        <v>-0.314</v>
      </c>
      <c r="AS27" s="9">
        <v>0.95299999999999996</v>
      </c>
      <c r="AT27" s="9">
        <v>0.62</v>
      </c>
      <c r="AU27" s="9">
        <v>80.400000000000006</v>
      </c>
      <c r="AV27" s="9">
        <v>0</v>
      </c>
      <c r="AW27" s="9">
        <v>0</v>
      </c>
      <c r="AX27" s="9">
        <v>0</v>
      </c>
      <c r="AY27" s="9">
        <v>0</v>
      </c>
      <c r="AZ27" s="9">
        <v>0</v>
      </c>
      <c r="BA27" s="9">
        <v>0</v>
      </c>
      <c r="BB27" s="9">
        <v>0</v>
      </c>
      <c r="BC27" s="9">
        <v>0</v>
      </c>
      <c r="BD27" s="9">
        <v>0.40283722842848507</v>
      </c>
      <c r="BE27" s="9">
        <v>0</v>
      </c>
      <c r="BF27" s="9">
        <v>6.0232690318006397E-2</v>
      </c>
      <c r="BG27" s="9">
        <v>6.2165244644358811E-2</v>
      </c>
      <c r="BH27" s="9">
        <v>9.6559949673000162E-2</v>
      </c>
      <c r="BI27" s="9">
        <v>6.7770307686063264E-2</v>
      </c>
      <c r="BJ27" s="9">
        <v>0.15464878483248287</v>
      </c>
      <c r="BK27" s="9">
        <v>0.4101887044156467</v>
      </c>
      <c r="BL27" s="9">
        <v>1.7164231687255973</v>
      </c>
      <c r="BM27" s="9">
        <v>4.8789526022109531</v>
      </c>
      <c r="BN27" s="9">
        <v>32.614333186121591</v>
      </c>
      <c r="BO27" s="9">
        <v>54.845287087485623</v>
      </c>
      <c r="BP27" s="9">
        <v>3.4150120459548612</v>
      </c>
      <c r="BQ27" s="9">
        <v>1.276</v>
      </c>
    </row>
    <row r="28" spans="1:69" x14ac:dyDescent="0.2">
      <c r="A28" s="1" t="s">
        <v>153</v>
      </c>
      <c r="B28" s="3" t="s">
        <v>154</v>
      </c>
      <c r="C28" s="4">
        <v>43.05368166666667</v>
      </c>
      <c r="D28" s="4">
        <v>-70.695456666666672</v>
      </c>
      <c r="E28" s="5">
        <v>15</v>
      </c>
      <c r="F28" s="6">
        <v>41239</v>
      </c>
      <c r="G28" s="1" t="s">
        <v>10</v>
      </c>
      <c r="H28" s="18" t="s">
        <v>331</v>
      </c>
      <c r="I28" s="3" t="s">
        <v>336</v>
      </c>
      <c r="J28" s="3" t="s">
        <v>333</v>
      </c>
      <c r="K28" s="18" t="s">
        <v>337</v>
      </c>
      <c r="L28" s="18" t="s">
        <v>346</v>
      </c>
      <c r="M28" s="3" t="s">
        <v>21</v>
      </c>
      <c r="N28" s="18" t="s">
        <v>63</v>
      </c>
      <c r="O28" s="18" t="s">
        <v>351</v>
      </c>
      <c r="P28" s="3" t="s">
        <v>21</v>
      </c>
      <c r="Q28" s="3" t="s">
        <v>12</v>
      </c>
      <c r="R28" s="2" t="s">
        <v>270</v>
      </c>
      <c r="S28" s="2" t="s">
        <v>270</v>
      </c>
      <c r="T28" s="3" t="s">
        <v>77</v>
      </c>
      <c r="U28" s="3" t="s">
        <v>78</v>
      </c>
      <c r="V28" s="1" t="s">
        <v>56</v>
      </c>
      <c r="W28" s="1" t="s">
        <v>351</v>
      </c>
      <c r="X28" s="1" t="s">
        <v>53</v>
      </c>
      <c r="Y28" s="1" t="s">
        <v>69</v>
      </c>
      <c r="Z28" s="1" t="s">
        <v>52</v>
      </c>
      <c r="AA28" s="1" t="s">
        <v>352</v>
      </c>
      <c r="AB28" s="3" t="s">
        <v>26</v>
      </c>
      <c r="AC28" s="3" t="s">
        <v>27</v>
      </c>
      <c r="AD28" s="5">
        <v>75.8</v>
      </c>
      <c r="AE28" s="5">
        <v>23.6</v>
      </c>
      <c r="AF28" s="1">
        <v>0.7</v>
      </c>
      <c r="AG28" s="3" t="s">
        <v>28</v>
      </c>
      <c r="AH28" s="3" t="s">
        <v>353</v>
      </c>
      <c r="AI28" s="9">
        <v>-4.2430000000000003</v>
      </c>
      <c r="AJ28" s="9"/>
      <c r="AK28" s="9">
        <v>-4.3719999999999999</v>
      </c>
      <c r="AL28" s="9">
        <f t="shared" si="0"/>
        <v>20.70633047172565</v>
      </c>
      <c r="AM28" s="9">
        <v>-3.4550000000000001</v>
      </c>
      <c r="AN28" s="9">
        <f t="shared" si="1"/>
        <v>10.966262439837626</v>
      </c>
      <c r="AO28" s="9">
        <v>-2.11</v>
      </c>
      <c r="AP28" s="10">
        <f t="shared" si="2"/>
        <v>4.316912946017708</v>
      </c>
      <c r="AQ28" s="9">
        <v>2.5979999999999999</v>
      </c>
      <c r="AR28" s="9">
        <v>0.72499999999999998</v>
      </c>
      <c r="AS28" s="9">
        <v>1.042</v>
      </c>
      <c r="AT28" s="9">
        <v>0.92</v>
      </c>
      <c r="AU28" s="9">
        <v>119.5</v>
      </c>
      <c r="AV28" s="9">
        <v>0</v>
      </c>
      <c r="AW28" s="9">
        <v>0</v>
      </c>
      <c r="AX28" s="9">
        <v>0</v>
      </c>
      <c r="AY28" s="9">
        <v>0</v>
      </c>
      <c r="AZ28" s="9">
        <v>42.977093934700157</v>
      </c>
      <c r="BA28" s="9">
        <v>6.2099009967272218</v>
      </c>
      <c r="BB28" s="9">
        <v>13.181803347416878</v>
      </c>
      <c r="BC28" s="9">
        <v>3.6454894557455932</v>
      </c>
      <c r="BD28" s="9">
        <v>4.9761048224660671</v>
      </c>
      <c r="BE28" s="9">
        <v>2.68357362400848</v>
      </c>
      <c r="BF28" s="9">
        <v>2.1135370302030676</v>
      </c>
      <c r="BG28" s="9">
        <v>1.6947961148474773</v>
      </c>
      <c r="BH28" s="9">
        <v>1.5767218879156752</v>
      </c>
      <c r="BI28" s="9">
        <v>1.5297767133524285</v>
      </c>
      <c r="BJ28" s="9">
        <v>1.8117824856842308</v>
      </c>
      <c r="BK28" s="9">
        <v>1.8318659828235877</v>
      </c>
      <c r="BL28" s="9">
        <v>2.8754547029274193</v>
      </c>
      <c r="BM28" s="9">
        <v>1.9552958089925516</v>
      </c>
      <c r="BN28" s="9">
        <v>2.4329483159569225</v>
      </c>
      <c r="BO28" s="9">
        <v>6.5751696009492759</v>
      </c>
      <c r="BP28" s="9">
        <v>1.2676033944457403</v>
      </c>
      <c r="BQ28" s="9">
        <v>0.66100000000000003</v>
      </c>
    </row>
    <row r="29" spans="1:69" x14ac:dyDescent="0.2">
      <c r="A29" s="1" t="s">
        <v>155</v>
      </c>
      <c r="B29" s="3" t="s">
        <v>156</v>
      </c>
      <c r="C29" s="4">
        <v>43.053648333333335</v>
      </c>
      <c r="D29" s="4">
        <v>-70.695433333333327</v>
      </c>
      <c r="E29" s="5">
        <v>15</v>
      </c>
      <c r="F29" s="6">
        <v>41239</v>
      </c>
      <c r="G29" s="1" t="s">
        <v>10</v>
      </c>
      <c r="H29" s="18" t="s">
        <v>331</v>
      </c>
      <c r="I29" s="3" t="s">
        <v>336</v>
      </c>
      <c r="J29" s="3" t="s">
        <v>22</v>
      </c>
      <c r="K29" s="18" t="s">
        <v>22</v>
      </c>
      <c r="L29" s="18" t="s">
        <v>17</v>
      </c>
      <c r="M29" s="3" t="s">
        <v>52</v>
      </c>
      <c r="N29" s="18" t="s">
        <v>52</v>
      </c>
      <c r="O29" s="18" t="s">
        <v>352</v>
      </c>
      <c r="P29" s="3" t="s">
        <v>22</v>
      </c>
      <c r="Q29" s="3" t="s">
        <v>17</v>
      </c>
      <c r="R29" s="2" t="s">
        <v>270</v>
      </c>
      <c r="S29" s="2" t="s">
        <v>270</v>
      </c>
      <c r="T29" s="3" t="s">
        <v>51</v>
      </c>
      <c r="U29" s="3" t="s">
        <v>64</v>
      </c>
      <c r="V29" s="1" t="s">
        <v>157</v>
      </c>
      <c r="W29" s="1" t="s">
        <v>352</v>
      </c>
      <c r="X29" s="1" t="s">
        <v>65</v>
      </c>
      <c r="Y29" s="1" t="s">
        <v>267</v>
      </c>
      <c r="Z29" s="1" t="s">
        <v>52</v>
      </c>
      <c r="AA29" s="1" t="s">
        <v>352</v>
      </c>
      <c r="AB29" s="3" t="s">
        <v>42</v>
      </c>
      <c r="AC29" s="3" t="s">
        <v>43</v>
      </c>
      <c r="AD29" s="5">
        <v>90.3</v>
      </c>
      <c r="AE29" s="5">
        <v>9.4</v>
      </c>
      <c r="AF29" s="1">
        <v>0.3</v>
      </c>
      <c r="AG29" s="3" t="s">
        <v>28</v>
      </c>
      <c r="AH29" s="3" t="s">
        <v>353</v>
      </c>
      <c r="AI29" s="9">
        <v>-5.2350000000000003</v>
      </c>
      <c r="AJ29" s="9"/>
      <c r="AK29" s="9">
        <v>-5.2789999999999999</v>
      </c>
      <c r="AL29" s="9">
        <f t="shared" si="0"/>
        <v>38.827313927958159</v>
      </c>
      <c r="AM29" s="9">
        <v>-4.1550000000000002</v>
      </c>
      <c r="AN29" s="9">
        <f t="shared" si="1"/>
        <v>17.814745891658983</v>
      </c>
      <c r="AO29" s="9">
        <v>-3.9239999999999999</v>
      </c>
      <c r="AP29" s="10">
        <f t="shared" si="2"/>
        <v>15.178949042247261</v>
      </c>
      <c r="AQ29" s="9">
        <v>1.756</v>
      </c>
      <c r="AR29" s="9">
        <v>0.45800000000000002</v>
      </c>
      <c r="AS29" s="9">
        <v>1.593</v>
      </c>
      <c r="AT29" s="9"/>
      <c r="AU29" s="9">
        <v>277.58569999999997</v>
      </c>
      <c r="AV29" s="9">
        <v>0</v>
      </c>
      <c r="AW29" s="9">
        <v>0</v>
      </c>
      <c r="AX29" s="9">
        <v>24.135005531684811</v>
      </c>
      <c r="AY29" s="9">
        <v>16.907681926863606</v>
      </c>
      <c r="AZ29" s="9">
        <v>13.176361495150825</v>
      </c>
      <c r="BA29" s="9">
        <v>15.53003843539242</v>
      </c>
      <c r="BB29" s="9">
        <v>6.780249633712768</v>
      </c>
      <c r="BC29" s="9">
        <v>7.365876908034978</v>
      </c>
      <c r="BD29" s="9">
        <v>2.6618733804376156</v>
      </c>
      <c r="BE29" s="9">
        <v>2.0744088158231779</v>
      </c>
      <c r="BF29" s="9">
        <v>1.6242366689278558</v>
      </c>
      <c r="BG29" s="9">
        <v>1.215421566257552</v>
      </c>
      <c r="BH29" s="9">
        <v>0.99501878179007619</v>
      </c>
      <c r="BI29" s="9">
        <v>0.76060215568189271</v>
      </c>
      <c r="BJ29" s="9">
        <v>0.66913391936889477</v>
      </c>
      <c r="BK29" s="9">
        <v>0.61228599620941826</v>
      </c>
      <c r="BL29" s="9">
        <v>0.8814670366705134</v>
      </c>
      <c r="BM29" s="9">
        <v>0.5176835588096812</v>
      </c>
      <c r="BN29" s="9">
        <v>1.2266614598099961</v>
      </c>
      <c r="BO29" s="9">
        <v>2.0031867980245179</v>
      </c>
      <c r="BP29" s="9">
        <v>0.54218076270603355</v>
      </c>
      <c r="BQ29" s="9">
        <v>0.32100000000000001</v>
      </c>
    </row>
    <row r="30" spans="1:69" x14ac:dyDescent="0.2">
      <c r="A30" s="1" t="s">
        <v>158</v>
      </c>
      <c r="B30" s="3" t="s">
        <v>159</v>
      </c>
      <c r="C30" s="4">
        <v>43.050699999999999</v>
      </c>
      <c r="D30" s="4">
        <v>-70.694400000000002</v>
      </c>
      <c r="E30" s="5">
        <v>14.8</v>
      </c>
      <c r="F30" s="6">
        <v>41239</v>
      </c>
      <c r="G30" s="1" t="s">
        <v>10</v>
      </c>
      <c r="H30" s="18" t="s">
        <v>331</v>
      </c>
      <c r="I30" s="3" t="s">
        <v>336</v>
      </c>
      <c r="J30" s="3" t="s">
        <v>334</v>
      </c>
      <c r="K30" s="18" t="s">
        <v>341</v>
      </c>
      <c r="L30" s="18" t="s">
        <v>350</v>
      </c>
      <c r="M30" s="3" t="s">
        <v>20</v>
      </c>
      <c r="N30" s="18" t="s">
        <v>74</v>
      </c>
      <c r="O30" s="18" t="s">
        <v>75</v>
      </c>
      <c r="P30" s="3" t="s">
        <v>20</v>
      </c>
      <c r="Q30" s="3" t="s">
        <v>11</v>
      </c>
      <c r="R30" s="2" t="s">
        <v>270</v>
      </c>
      <c r="S30" s="2" t="s">
        <v>270</v>
      </c>
      <c r="T30" s="3" t="s">
        <v>72</v>
      </c>
      <c r="U30" s="3" t="s">
        <v>73</v>
      </c>
      <c r="V30" s="1" t="s">
        <v>74</v>
      </c>
      <c r="W30" s="1" t="s">
        <v>75</v>
      </c>
      <c r="X30" s="1" t="s">
        <v>38</v>
      </c>
      <c r="Y30" s="1" t="s">
        <v>39</v>
      </c>
      <c r="Z30" s="1" t="s">
        <v>38</v>
      </c>
      <c r="AA30" s="1" t="s">
        <v>39</v>
      </c>
      <c r="AB30" s="3" t="s">
        <v>26</v>
      </c>
      <c r="AC30" s="3" t="s">
        <v>27</v>
      </c>
      <c r="AD30" s="5">
        <v>29.6</v>
      </c>
      <c r="AE30" s="5">
        <v>69.5</v>
      </c>
      <c r="AF30" s="1">
        <v>0.9</v>
      </c>
      <c r="AG30" s="3" t="s">
        <v>30</v>
      </c>
      <c r="AH30" s="3" t="s">
        <v>354</v>
      </c>
      <c r="AI30" s="9">
        <v>3.2370000000000001</v>
      </c>
      <c r="AJ30" s="9">
        <v>2.2370000000000001</v>
      </c>
      <c r="AK30" s="9">
        <v>-3.63</v>
      </c>
      <c r="AL30" s="9">
        <f t="shared" si="0"/>
        <v>12.380519948339117</v>
      </c>
      <c r="AM30" s="9">
        <v>2.016</v>
      </c>
      <c r="AN30" s="9">
        <f t="shared" si="1"/>
        <v>0.24724272909523287</v>
      </c>
      <c r="AO30" s="9">
        <v>0.625</v>
      </c>
      <c r="AP30" s="10">
        <f t="shared" si="2"/>
        <v>0.64841977732550482</v>
      </c>
      <c r="AQ30" s="9">
        <v>2.72</v>
      </c>
      <c r="AR30" s="9">
        <v>-0.63600000000000001</v>
      </c>
      <c r="AS30" s="9">
        <v>0.60799999999999998</v>
      </c>
      <c r="AT30" s="9">
        <v>0.61</v>
      </c>
      <c r="AU30" s="9">
        <v>116.1056</v>
      </c>
      <c r="AV30" s="9">
        <v>0</v>
      </c>
      <c r="AW30" s="9">
        <v>0</v>
      </c>
      <c r="AX30" s="9">
        <v>0</v>
      </c>
      <c r="AY30" s="9">
        <v>0</v>
      </c>
      <c r="AZ30" s="9">
        <v>4.909926825234959</v>
      </c>
      <c r="BA30" s="9">
        <v>7.0761444753741456</v>
      </c>
      <c r="BB30" s="9">
        <v>8.5618609266047478</v>
      </c>
      <c r="BC30" s="9">
        <v>3.1507524184879978</v>
      </c>
      <c r="BD30" s="9">
        <v>2.1050664222914315</v>
      </c>
      <c r="BE30" s="9">
        <v>2.2404604084557511</v>
      </c>
      <c r="BF30" s="9">
        <v>1.560045338037098</v>
      </c>
      <c r="BG30" s="9">
        <v>1.0289770691508422</v>
      </c>
      <c r="BH30" s="9">
        <v>0.96851486922250118</v>
      </c>
      <c r="BI30" s="9">
        <v>1.4246513518727779</v>
      </c>
      <c r="BJ30" s="9">
        <v>2.6032336080257981</v>
      </c>
      <c r="BK30" s="9">
        <v>3.5387612656064835</v>
      </c>
      <c r="BL30" s="9">
        <v>10.330509467243616</v>
      </c>
      <c r="BM30" s="9">
        <v>15.295386269051628</v>
      </c>
      <c r="BN30" s="9">
        <v>15.251460739189158</v>
      </c>
      <c r="BO30" s="9">
        <v>16.147369291403688</v>
      </c>
      <c r="BP30" s="9">
        <v>2.9111429595127203</v>
      </c>
      <c r="BQ30" s="9">
        <v>0.89600000000000002</v>
      </c>
    </row>
    <row r="31" spans="1:69" x14ac:dyDescent="0.2">
      <c r="A31" s="1" t="s">
        <v>160</v>
      </c>
      <c r="B31" s="3" t="s">
        <v>328</v>
      </c>
      <c r="C31" s="4">
        <v>43.050600000000003</v>
      </c>
      <c r="D31" s="4">
        <v>-70.694299999999998</v>
      </c>
      <c r="E31" s="5">
        <v>14.8</v>
      </c>
      <c r="F31" s="6">
        <v>41239</v>
      </c>
      <c r="G31" s="1" t="s">
        <v>10</v>
      </c>
      <c r="H31" s="18" t="s">
        <v>331</v>
      </c>
      <c r="I31" s="3" t="s">
        <v>336</v>
      </c>
      <c r="J31" s="3" t="s">
        <v>334</v>
      </c>
      <c r="K31" s="18" t="s">
        <v>341</v>
      </c>
      <c r="L31" s="18" t="s">
        <v>350</v>
      </c>
      <c r="M31" s="3" t="s">
        <v>20</v>
      </c>
      <c r="N31" s="18" t="s">
        <v>74</v>
      </c>
      <c r="O31" s="18" t="s">
        <v>75</v>
      </c>
      <c r="P31" s="3" t="s">
        <v>20</v>
      </c>
      <c r="Q31" s="3" t="s">
        <v>11</v>
      </c>
      <c r="R31" s="2" t="s">
        <v>270</v>
      </c>
      <c r="S31" s="2" t="s">
        <v>270</v>
      </c>
      <c r="T31" s="3" t="s">
        <v>72</v>
      </c>
      <c r="U31" s="3" t="s">
        <v>73</v>
      </c>
      <c r="V31" s="1" t="s">
        <v>74</v>
      </c>
      <c r="W31" s="1" t="s">
        <v>75</v>
      </c>
      <c r="X31" s="1" t="s">
        <v>38</v>
      </c>
      <c r="Y31" s="1" t="s">
        <v>39</v>
      </c>
      <c r="Z31" s="1" t="s">
        <v>38</v>
      </c>
      <c r="AA31" s="1" t="s">
        <v>39</v>
      </c>
      <c r="AB31" s="3" t="s">
        <v>26</v>
      </c>
      <c r="AC31" s="3" t="s">
        <v>27</v>
      </c>
      <c r="AD31" s="5">
        <v>24.6</v>
      </c>
      <c r="AE31" s="5">
        <v>74.2</v>
      </c>
      <c r="AF31" s="1">
        <v>1.2</v>
      </c>
      <c r="AG31" s="3" t="s">
        <v>30</v>
      </c>
      <c r="AH31" s="3" t="s">
        <v>354</v>
      </c>
      <c r="AI31" s="9">
        <v>3.2370000000000001</v>
      </c>
      <c r="AJ31" s="9">
        <v>2.2370000000000001</v>
      </c>
      <c r="AK31" s="9">
        <v>-3.3180000000000001</v>
      </c>
      <c r="AL31" s="9">
        <f t="shared" si="0"/>
        <v>9.9728095542007775</v>
      </c>
      <c r="AM31" s="9">
        <v>2.1619999999999999</v>
      </c>
      <c r="AN31" s="9">
        <f t="shared" si="1"/>
        <v>0.22344629058919674</v>
      </c>
      <c r="AO31" s="9">
        <v>0.79200000000000004</v>
      </c>
      <c r="AP31" s="10">
        <f t="shared" si="2"/>
        <v>0.57754289227679212</v>
      </c>
      <c r="AQ31" s="9">
        <v>2.6339999999999999</v>
      </c>
      <c r="AR31" s="9">
        <v>-0.64600000000000002</v>
      </c>
      <c r="AS31" s="9">
        <v>0.73699999999999999</v>
      </c>
      <c r="AT31" s="9">
        <v>0.65</v>
      </c>
      <c r="AU31" s="9">
        <v>97.5</v>
      </c>
      <c r="AV31" s="9">
        <v>0</v>
      </c>
      <c r="AW31" s="9">
        <v>0</v>
      </c>
      <c r="AX31" s="9">
        <v>0</v>
      </c>
      <c r="AY31" s="9">
        <v>0</v>
      </c>
      <c r="AZ31" s="9">
        <v>0</v>
      </c>
      <c r="BA31" s="9">
        <v>6.647299262288529</v>
      </c>
      <c r="BB31" s="9">
        <v>9.6981269060622832</v>
      </c>
      <c r="BC31" s="9">
        <v>1.6723100808262703</v>
      </c>
      <c r="BD31" s="9">
        <v>1.9862014934709369</v>
      </c>
      <c r="BE31" s="9">
        <v>2.7090438873723581</v>
      </c>
      <c r="BF31" s="9">
        <v>1.9320575320608147</v>
      </c>
      <c r="BG31" s="9">
        <v>1.5525370752826675</v>
      </c>
      <c r="BH31" s="9">
        <v>1.3376019557455159</v>
      </c>
      <c r="BI31" s="9">
        <v>1.7741376446146246</v>
      </c>
      <c r="BJ31" s="9">
        <v>3.3128310934003862</v>
      </c>
      <c r="BK31" s="9">
        <v>3.6524613967911517</v>
      </c>
      <c r="BL31" s="9">
        <v>8.7388148625174118</v>
      </c>
      <c r="BM31" s="9">
        <v>14.599078322111458</v>
      </c>
      <c r="BN31" s="9">
        <v>12.951789314361077</v>
      </c>
      <c r="BO31" s="9">
        <v>23.288773946910215</v>
      </c>
      <c r="BP31" s="9">
        <v>2.9522815321920728</v>
      </c>
      <c r="BQ31" s="9">
        <v>1.1950000000000001</v>
      </c>
    </row>
    <row r="32" spans="1:69" x14ac:dyDescent="0.2">
      <c r="A32" s="1" t="s">
        <v>161</v>
      </c>
      <c r="B32" s="3" t="s">
        <v>162</v>
      </c>
      <c r="C32" s="4">
        <v>43.072623341071001</v>
      </c>
      <c r="D32" s="4">
        <v>-70.705796670667993</v>
      </c>
      <c r="E32" s="5">
        <v>16.763999999999999</v>
      </c>
      <c r="F32" s="6">
        <v>41458</v>
      </c>
      <c r="G32" s="1" t="s">
        <v>10</v>
      </c>
      <c r="H32" s="18" t="s">
        <v>331</v>
      </c>
      <c r="I32" s="3" t="s">
        <v>336</v>
      </c>
      <c r="J32" s="3" t="s">
        <v>333</v>
      </c>
      <c r="K32" s="18" t="s">
        <v>337</v>
      </c>
      <c r="L32" s="18" t="s">
        <v>346</v>
      </c>
      <c r="M32" s="3" t="s">
        <v>21</v>
      </c>
      <c r="N32" s="18" t="s">
        <v>63</v>
      </c>
      <c r="O32" s="18" t="s">
        <v>351</v>
      </c>
      <c r="P32" s="3" t="s">
        <v>21</v>
      </c>
      <c r="Q32" s="3" t="s">
        <v>12</v>
      </c>
      <c r="R32" s="2" t="s">
        <v>270</v>
      </c>
      <c r="S32" s="2" t="s">
        <v>270</v>
      </c>
      <c r="T32" s="3" t="s">
        <v>66</v>
      </c>
      <c r="U32" s="3" t="s">
        <v>67</v>
      </c>
      <c r="V32" s="1" t="s">
        <v>63</v>
      </c>
      <c r="W32" s="1" t="s">
        <v>351</v>
      </c>
      <c r="X32" s="1" t="s">
        <v>65</v>
      </c>
      <c r="Y32" s="1" t="s">
        <v>267</v>
      </c>
      <c r="Z32" s="1" t="s">
        <v>52</v>
      </c>
      <c r="AA32" s="1" t="s">
        <v>352</v>
      </c>
      <c r="AB32" s="3" t="s">
        <v>26</v>
      </c>
      <c r="AC32" s="3" t="s">
        <v>27</v>
      </c>
      <c r="AD32" s="5">
        <v>77.7</v>
      </c>
      <c r="AE32" s="5">
        <v>22.2</v>
      </c>
      <c r="AF32" s="5">
        <v>0.1</v>
      </c>
      <c r="AG32" s="3" t="s">
        <v>30</v>
      </c>
      <c r="AH32" s="3" t="s">
        <v>354</v>
      </c>
      <c r="AI32" s="9">
        <v>-5.2350000000000003</v>
      </c>
      <c r="AJ32" s="9">
        <v>-4.2430000000000003</v>
      </c>
      <c r="AK32" s="9">
        <v>-5.35</v>
      </c>
      <c r="AL32" s="9">
        <f t="shared" si="0"/>
        <v>40.78594007421637</v>
      </c>
      <c r="AM32" s="9">
        <v>-4.125</v>
      </c>
      <c r="AN32" s="9">
        <f t="shared" si="1"/>
        <v>17.448123722644116</v>
      </c>
      <c r="AO32" s="9">
        <v>-3.016</v>
      </c>
      <c r="AP32" s="10">
        <f t="shared" si="2"/>
        <v>8.0892166468104332</v>
      </c>
      <c r="AQ32" s="9">
        <v>2.4630000000000001</v>
      </c>
      <c r="AR32" s="9">
        <v>0.61199999999999999</v>
      </c>
      <c r="AS32" s="9">
        <v>0.81699999999999995</v>
      </c>
      <c r="AT32" s="9">
        <v>0.9</v>
      </c>
      <c r="AU32" s="9">
        <v>138.66890000000001</v>
      </c>
      <c r="AV32" s="9">
        <v>0</v>
      </c>
      <c r="AW32" s="9">
        <v>0</v>
      </c>
      <c r="AX32" s="9">
        <v>36.161028175748093</v>
      </c>
      <c r="AY32" s="9">
        <v>0</v>
      </c>
      <c r="AZ32" s="9">
        <v>18.655300503573599</v>
      </c>
      <c r="BA32" s="9">
        <v>4.3112767174182487</v>
      </c>
      <c r="BB32" s="9">
        <v>4.8796089101449525</v>
      </c>
      <c r="BC32" s="9">
        <v>5.4165714157969029</v>
      </c>
      <c r="BD32" s="9">
        <v>3.9552487976756101</v>
      </c>
      <c r="BE32" s="9">
        <v>2.207344256715094</v>
      </c>
      <c r="BF32" s="9">
        <v>2.0837404782182571</v>
      </c>
      <c r="BG32" s="9">
        <v>2.2233536142566912</v>
      </c>
      <c r="BH32" s="9">
        <v>2.2234978427030119</v>
      </c>
      <c r="BI32" s="9">
        <v>2.7220955816336585</v>
      </c>
      <c r="BJ32" s="9">
        <v>4.0286610768528437</v>
      </c>
      <c r="BK32" s="9">
        <v>5.3336400591625033</v>
      </c>
      <c r="BL32" s="9">
        <v>4.5936039010910115</v>
      </c>
      <c r="BM32" s="9">
        <v>0.7163105786517372</v>
      </c>
      <c r="BN32" s="9">
        <v>0.20004485504680558</v>
      </c>
      <c r="BO32" s="9">
        <v>9.2089862975764422E-2</v>
      </c>
      <c r="BP32" s="9">
        <v>5.2354926014412689E-2</v>
      </c>
      <c r="BQ32" s="9">
        <v>0.14399999999999999</v>
      </c>
    </row>
    <row r="33" spans="1:69" x14ac:dyDescent="0.2">
      <c r="A33" s="1" t="s">
        <v>163</v>
      </c>
      <c r="B33" s="3" t="s">
        <v>164</v>
      </c>
      <c r="C33" s="4">
        <v>43.072590038153002</v>
      </c>
      <c r="D33" s="4">
        <v>-70.705529947518002</v>
      </c>
      <c r="E33" s="5">
        <v>16.763999999999999</v>
      </c>
      <c r="F33" s="6">
        <v>41458</v>
      </c>
      <c r="G33" s="1" t="s">
        <v>10</v>
      </c>
      <c r="H33" s="18" t="s">
        <v>331</v>
      </c>
      <c r="I33" s="3" t="s">
        <v>336</v>
      </c>
      <c r="J33" s="3" t="s">
        <v>333</v>
      </c>
      <c r="K33" s="18" t="s">
        <v>337</v>
      </c>
      <c r="L33" s="18" t="s">
        <v>346</v>
      </c>
      <c r="M33" s="3" t="s">
        <v>21</v>
      </c>
      <c r="N33" s="18" t="s">
        <v>63</v>
      </c>
      <c r="O33" s="18" t="s">
        <v>351</v>
      </c>
      <c r="P33" s="3" t="s">
        <v>21</v>
      </c>
      <c r="Q33" s="3" t="s">
        <v>12</v>
      </c>
      <c r="R33" s="2" t="s">
        <v>270</v>
      </c>
      <c r="S33" s="2" t="s">
        <v>270</v>
      </c>
      <c r="T33" s="3" t="s">
        <v>77</v>
      </c>
      <c r="U33" s="3" t="s">
        <v>78</v>
      </c>
      <c r="V33" s="1" t="s">
        <v>63</v>
      </c>
      <c r="W33" s="1" t="s">
        <v>351</v>
      </c>
      <c r="X33" s="1" t="s">
        <v>53</v>
      </c>
      <c r="Y33" s="1" t="s">
        <v>69</v>
      </c>
      <c r="Z33" s="1" t="s">
        <v>52</v>
      </c>
      <c r="AA33" s="1" t="s">
        <v>352</v>
      </c>
      <c r="AB33" s="3" t="s">
        <v>26</v>
      </c>
      <c r="AC33" s="3" t="s">
        <v>27</v>
      </c>
      <c r="AD33" s="5">
        <v>75.2</v>
      </c>
      <c r="AE33" s="5">
        <v>24.5</v>
      </c>
      <c r="AF33" s="5">
        <v>0.3</v>
      </c>
      <c r="AG33" s="3" t="s">
        <v>30</v>
      </c>
      <c r="AH33" s="3" t="s">
        <v>354</v>
      </c>
      <c r="AI33" s="9">
        <v>-4.2430000000000003</v>
      </c>
      <c r="AJ33" s="9">
        <v>1.7470000000000001</v>
      </c>
      <c r="AK33" s="9">
        <v>-4.33</v>
      </c>
      <c r="AL33" s="9">
        <f t="shared" si="0"/>
        <v>20.11221399234925</v>
      </c>
      <c r="AM33" s="9">
        <v>-3.5449999999999999</v>
      </c>
      <c r="AN33" s="9">
        <f t="shared" si="1"/>
        <v>11.6721627539214</v>
      </c>
      <c r="AO33" s="9">
        <v>-2.3879999999999999</v>
      </c>
      <c r="AP33" s="10">
        <f t="shared" si="2"/>
        <v>5.2343122858200397</v>
      </c>
      <c r="AQ33" s="9">
        <v>2.141</v>
      </c>
      <c r="AR33" s="9">
        <v>0.71699999999999997</v>
      </c>
      <c r="AS33" s="9">
        <v>0.82</v>
      </c>
      <c r="AT33" s="9"/>
      <c r="AU33" s="9">
        <v>141.28819999999999</v>
      </c>
      <c r="AV33" s="9">
        <v>0</v>
      </c>
      <c r="AW33" s="9">
        <v>0</v>
      </c>
      <c r="AX33" s="9">
        <v>0</v>
      </c>
      <c r="AY33" s="9">
        <v>0</v>
      </c>
      <c r="AZ33" s="9">
        <v>31.142728125915685</v>
      </c>
      <c r="BA33" s="9">
        <v>21.306591774826206</v>
      </c>
      <c r="BB33" s="9">
        <v>8.1140534029027211</v>
      </c>
      <c r="BC33" s="9">
        <v>6.1489211413267357</v>
      </c>
      <c r="BD33" s="9">
        <v>3.6426254988031563</v>
      </c>
      <c r="BE33" s="9">
        <v>2.3877436332262714</v>
      </c>
      <c r="BF33" s="9">
        <v>2.436013764772996</v>
      </c>
      <c r="BG33" s="9">
        <v>2.6169205920947398</v>
      </c>
      <c r="BH33" s="9">
        <v>2.3596450375898343</v>
      </c>
      <c r="BI33" s="9">
        <v>2.8376750500041767</v>
      </c>
      <c r="BJ33" s="9">
        <v>4.1725352860323799</v>
      </c>
      <c r="BK33" s="9">
        <v>5.3561443913929132</v>
      </c>
      <c r="BL33" s="9">
        <v>5.6253813128060246</v>
      </c>
      <c r="BM33" s="9">
        <v>1.0438946776871671</v>
      </c>
      <c r="BN33" s="9">
        <v>0.28693125115897861</v>
      </c>
      <c r="BO33" s="9">
        <v>0.13695411223301027</v>
      </c>
      <c r="BP33" s="9">
        <v>8.443734154727725E-2</v>
      </c>
      <c r="BQ33" s="9">
        <v>0.30099999999999999</v>
      </c>
    </row>
    <row r="34" spans="1:69" x14ac:dyDescent="0.2">
      <c r="A34" s="1" t="s">
        <v>165</v>
      </c>
      <c r="B34" s="3" t="s">
        <v>166</v>
      </c>
      <c r="C34" s="4">
        <v>43.068606623965003</v>
      </c>
      <c r="D34" s="4">
        <v>-70.705161670547994</v>
      </c>
      <c r="E34" s="5">
        <v>15.24</v>
      </c>
      <c r="F34" s="6">
        <v>41458</v>
      </c>
      <c r="G34" s="1" t="s">
        <v>10</v>
      </c>
      <c r="H34" s="18" t="s">
        <v>331</v>
      </c>
      <c r="I34" s="3" t="s">
        <v>336</v>
      </c>
      <c r="J34" s="3" t="s">
        <v>334</v>
      </c>
      <c r="K34" s="18" t="s">
        <v>340</v>
      </c>
      <c r="L34" s="18" t="s">
        <v>349</v>
      </c>
      <c r="M34" s="3" t="s">
        <v>20</v>
      </c>
      <c r="N34" s="18" t="s">
        <v>344</v>
      </c>
      <c r="O34" s="18" t="s">
        <v>47</v>
      </c>
      <c r="P34" s="3" t="s">
        <v>20</v>
      </c>
      <c r="Q34" s="3" t="s">
        <v>11</v>
      </c>
      <c r="R34" s="2" t="s">
        <v>270</v>
      </c>
      <c r="S34" s="2" t="s">
        <v>270</v>
      </c>
      <c r="T34" s="3" t="s">
        <v>44</v>
      </c>
      <c r="U34" s="3" t="s">
        <v>45</v>
      </c>
      <c r="V34" s="1" t="s">
        <v>46</v>
      </c>
      <c r="W34" s="1" t="s">
        <v>47</v>
      </c>
      <c r="X34" s="1" t="s">
        <v>34</v>
      </c>
      <c r="Y34" s="1" t="s">
        <v>35</v>
      </c>
      <c r="Z34" s="1" t="s">
        <v>34</v>
      </c>
      <c r="AA34" s="1" t="s">
        <v>35</v>
      </c>
      <c r="AB34" s="3" t="s">
        <v>83</v>
      </c>
      <c r="AC34" s="3" t="s">
        <v>84</v>
      </c>
      <c r="AD34" s="5">
        <v>5.6</v>
      </c>
      <c r="AE34" s="5">
        <v>93.8</v>
      </c>
      <c r="AF34" s="5">
        <v>0.5</v>
      </c>
      <c r="AG34" s="3" t="s">
        <v>28</v>
      </c>
      <c r="AH34" s="3" t="s">
        <v>353</v>
      </c>
      <c r="AI34" s="9">
        <v>1.7470000000000001</v>
      </c>
      <c r="AJ34" s="9"/>
      <c r="AK34" s="9">
        <v>-0.52300000000000002</v>
      </c>
      <c r="AL34" s="9">
        <f t="shared" si="0"/>
        <v>1.4369401765440633</v>
      </c>
      <c r="AM34" s="9">
        <v>1.276</v>
      </c>
      <c r="AN34" s="9">
        <f t="shared" si="1"/>
        <v>0.41293883246785995</v>
      </c>
      <c r="AO34" s="9">
        <v>1.054</v>
      </c>
      <c r="AP34" s="10">
        <f t="shared" si="2"/>
        <v>0.48163094701007392</v>
      </c>
      <c r="AQ34" s="9">
        <v>0.98799999999999999</v>
      </c>
      <c r="AR34" s="9">
        <v>-0.379</v>
      </c>
      <c r="AS34" s="9">
        <v>1.123</v>
      </c>
      <c r="AT34" s="9">
        <v>1.6</v>
      </c>
      <c r="AU34" s="9">
        <v>43.794800000000002</v>
      </c>
      <c r="AV34" s="9">
        <v>0</v>
      </c>
      <c r="AW34" s="9">
        <v>0</v>
      </c>
      <c r="AX34" s="9">
        <v>0</v>
      </c>
      <c r="AY34" s="9">
        <v>0</v>
      </c>
      <c r="AZ34" s="9">
        <v>0</v>
      </c>
      <c r="BA34" s="9">
        <v>0</v>
      </c>
      <c r="BB34" s="9">
        <v>0</v>
      </c>
      <c r="BC34" s="9">
        <v>0.79500000000000004</v>
      </c>
      <c r="BD34" s="9">
        <v>0.67</v>
      </c>
      <c r="BE34" s="9">
        <v>1.0109999999999999</v>
      </c>
      <c r="BF34" s="9">
        <v>3.17</v>
      </c>
      <c r="BG34" s="9">
        <v>4.6950000000000003</v>
      </c>
      <c r="BH34" s="9">
        <v>5.7809999999999997</v>
      </c>
      <c r="BI34" s="9">
        <v>8.3539999999999992</v>
      </c>
      <c r="BJ34" s="9">
        <v>12.972</v>
      </c>
      <c r="BK34" s="9">
        <v>22.488</v>
      </c>
      <c r="BL34" s="9">
        <v>30.311</v>
      </c>
      <c r="BM34" s="9">
        <v>8.2110000000000003</v>
      </c>
      <c r="BN34" s="9">
        <v>0.748</v>
      </c>
      <c r="BO34" s="9">
        <v>0.183</v>
      </c>
      <c r="BP34" s="9">
        <v>8.6999999999999994E-2</v>
      </c>
      <c r="BQ34" s="9">
        <v>0.52500000000000002</v>
      </c>
    </row>
    <row r="35" spans="1:69" x14ac:dyDescent="0.2">
      <c r="A35" s="1" t="s">
        <v>167</v>
      </c>
      <c r="B35" s="3" t="s">
        <v>168</v>
      </c>
      <c r="C35" s="4">
        <v>43.068588307504001</v>
      </c>
      <c r="D35" s="4">
        <v>-70.704493391621995</v>
      </c>
      <c r="E35" s="5">
        <v>15.24</v>
      </c>
      <c r="F35" s="6">
        <v>41458</v>
      </c>
      <c r="G35" s="1" t="s">
        <v>10</v>
      </c>
      <c r="H35" s="18" t="s">
        <v>331</v>
      </c>
      <c r="I35" s="3" t="s">
        <v>335</v>
      </c>
      <c r="J35" s="3" t="s">
        <v>332</v>
      </c>
      <c r="K35" s="18" t="s">
        <v>338</v>
      </c>
      <c r="L35" s="18" t="s">
        <v>347</v>
      </c>
      <c r="M35" s="3" t="s">
        <v>23</v>
      </c>
      <c r="N35" s="18" t="s">
        <v>342</v>
      </c>
      <c r="O35" s="18" t="s">
        <v>96</v>
      </c>
      <c r="P35" s="3" t="s">
        <v>23</v>
      </c>
      <c r="Q35" s="3" t="s">
        <v>24</v>
      </c>
      <c r="R35" s="2" t="s">
        <v>270</v>
      </c>
      <c r="S35" s="2" t="s">
        <v>270</v>
      </c>
      <c r="T35" s="3" t="s">
        <v>81</v>
      </c>
      <c r="U35" s="3" t="s">
        <v>82</v>
      </c>
      <c r="V35" s="1" t="s">
        <v>95</v>
      </c>
      <c r="W35" s="1" t="s">
        <v>96</v>
      </c>
      <c r="X35" s="1" t="s">
        <v>34</v>
      </c>
      <c r="Y35" s="1" t="s">
        <v>35</v>
      </c>
      <c r="Z35" s="1" t="s">
        <v>34</v>
      </c>
      <c r="AA35" s="1" t="s">
        <v>35</v>
      </c>
      <c r="AB35" s="3" t="s">
        <v>169</v>
      </c>
      <c r="AC35" s="3" t="s">
        <v>170</v>
      </c>
      <c r="AD35" s="5">
        <v>1.8</v>
      </c>
      <c r="AE35" s="5">
        <v>97.9</v>
      </c>
      <c r="AF35" s="5">
        <v>0.3</v>
      </c>
      <c r="AG35" s="3" t="s">
        <v>28</v>
      </c>
      <c r="AH35" s="3" t="s">
        <v>353</v>
      </c>
      <c r="AI35" s="9">
        <v>1.2470000000000001</v>
      </c>
      <c r="AJ35" s="9"/>
      <c r="AK35" s="9">
        <v>0.25</v>
      </c>
      <c r="AL35" s="9">
        <f t="shared" si="0"/>
        <v>0.84089641525371461</v>
      </c>
      <c r="AM35" s="9">
        <v>1.2290000000000001</v>
      </c>
      <c r="AN35" s="9">
        <f t="shared" si="1"/>
        <v>0.4266130490560337</v>
      </c>
      <c r="AO35" s="9">
        <v>1.1850000000000001</v>
      </c>
      <c r="AP35" s="10">
        <f t="shared" si="2"/>
        <v>0.43982453796121784</v>
      </c>
      <c r="AQ35" s="9">
        <v>0.63500000000000001</v>
      </c>
      <c r="AR35" s="9">
        <v>-0.216</v>
      </c>
      <c r="AS35" s="9">
        <v>1.149</v>
      </c>
      <c r="AT35" s="9">
        <v>1.1000000000000001</v>
      </c>
      <c r="AU35" s="9">
        <v>46.322499999999998</v>
      </c>
      <c r="AV35" s="9">
        <v>0</v>
      </c>
      <c r="AW35" s="9">
        <v>0</v>
      </c>
      <c r="AX35" s="9">
        <v>0</v>
      </c>
      <c r="AY35" s="9">
        <v>0</v>
      </c>
      <c r="AZ35" s="9">
        <v>0</v>
      </c>
      <c r="BA35" s="9">
        <v>0</v>
      </c>
      <c r="BB35" s="9">
        <v>0</v>
      </c>
      <c r="BC35" s="9">
        <v>0</v>
      </c>
      <c r="BD35" s="9">
        <v>0.90495979275730032</v>
      </c>
      <c r="BE35" s="9">
        <v>0.15845431485779093</v>
      </c>
      <c r="BF35" s="9">
        <v>0.73074639753899362</v>
      </c>
      <c r="BG35" s="9">
        <v>1.5821684926331714</v>
      </c>
      <c r="BH35" s="9">
        <v>3.136272869555834</v>
      </c>
      <c r="BI35" s="9">
        <v>6.8841275837875839</v>
      </c>
      <c r="BJ35" s="9">
        <v>19.229100329213683</v>
      </c>
      <c r="BK35" s="9">
        <v>37.542878730638499</v>
      </c>
      <c r="BL35" s="9">
        <v>26.00248259485134</v>
      </c>
      <c r="BM35" s="9">
        <v>3.1278536348426824</v>
      </c>
      <c r="BN35" s="9">
        <v>0.28107291273139451</v>
      </c>
      <c r="BO35" s="9">
        <v>6.087754331048633E-2</v>
      </c>
      <c r="BP35" s="9">
        <v>3.5188083544713686E-2</v>
      </c>
      <c r="BQ35" s="9">
        <v>0.32400000000000001</v>
      </c>
    </row>
    <row r="36" spans="1:69" x14ac:dyDescent="0.2">
      <c r="A36" s="1" t="s">
        <v>171</v>
      </c>
      <c r="B36" s="3" t="s">
        <v>172</v>
      </c>
      <c r="C36" s="4">
        <v>43.064701679351998</v>
      </c>
      <c r="D36" s="4">
        <v>-70.704343308001995</v>
      </c>
      <c r="E36" s="5" t="s">
        <v>270</v>
      </c>
      <c r="F36" s="6">
        <v>41458</v>
      </c>
      <c r="G36" s="1" t="s">
        <v>10</v>
      </c>
      <c r="H36" s="18" t="s">
        <v>331</v>
      </c>
      <c r="I36" s="3" t="s">
        <v>336</v>
      </c>
      <c r="J36" s="3" t="s">
        <v>334</v>
      </c>
      <c r="K36" s="18" t="s">
        <v>340</v>
      </c>
      <c r="L36" s="18" t="s">
        <v>349</v>
      </c>
      <c r="M36" s="3" t="s">
        <v>20</v>
      </c>
      <c r="N36" s="18" t="s">
        <v>344</v>
      </c>
      <c r="O36" s="18" t="s">
        <v>47</v>
      </c>
      <c r="P36" s="3" t="s">
        <v>20</v>
      </c>
      <c r="Q36" s="3" t="s">
        <v>11</v>
      </c>
      <c r="R36" s="2" t="s">
        <v>270</v>
      </c>
      <c r="S36" s="2" t="s">
        <v>270</v>
      </c>
      <c r="T36" s="3" t="s">
        <v>44</v>
      </c>
      <c r="U36" s="3" t="s">
        <v>45</v>
      </c>
      <c r="V36" s="1" t="s">
        <v>46</v>
      </c>
      <c r="W36" s="1" t="s">
        <v>47</v>
      </c>
      <c r="X36" s="1" t="s">
        <v>38</v>
      </c>
      <c r="Y36" s="1" t="s">
        <v>39</v>
      </c>
      <c r="Z36" s="1" t="s">
        <v>38</v>
      </c>
      <c r="AA36" s="1" t="s">
        <v>39</v>
      </c>
      <c r="AB36" s="3" t="s">
        <v>42</v>
      </c>
      <c r="AC36" s="3" t="s">
        <v>43</v>
      </c>
      <c r="AD36" s="5">
        <v>17.5</v>
      </c>
      <c r="AE36" s="5">
        <v>81.900000000000006</v>
      </c>
      <c r="AF36" s="5">
        <v>0.6</v>
      </c>
      <c r="AG36" s="3" t="s">
        <v>30</v>
      </c>
      <c r="AH36" s="3" t="s">
        <v>354</v>
      </c>
      <c r="AI36" s="9">
        <v>1.7470000000000001</v>
      </c>
      <c r="AJ36" s="9">
        <v>-0.74299999999999999</v>
      </c>
      <c r="AK36" s="9">
        <v>-1.383</v>
      </c>
      <c r="AL36" s="9">
        <f t="shared" si="0"/>
        <v>2.6081014705171204</v>
      </c>
      <c r="AM36" s="9">
        <v>0.436</v>
      </c>
      <c r="AN36" s="9">
        <f t="shared" si="1"/>
        <v>0.73918121563692096</v>
      </c>
      <c r="AO36" s="9">
        <v>0.38600000000000001</v>
      </c>
      <c r="AP36" s="10">
        <f t="shared" si="2"/>
        <v>0.76524838491133385</v>
      </c>
      <c r="AQ36" s="9">
        <v>1.341</v>
      </c>
      <c r="AR36" s="9">
        <v>-8.5000000000000006E-2</v>
      </c>
      <c r="AS36" s="9">
        <v>0.74099999999999999</v>
      </c>
      <c r="AT36" s="9">
        <v>2.7</v>
      </c>
      <c r="AU36" s="9">
        <v>31.741900000000001</v>
      </c>
      <c r="AV36" s="9">
        <v>0</v>
      </c>
      <c r="AW36" s="9">
        <v>0</v>
      </c>
      <c r="AX36" s="9">
        <v>0</v>
      </c>
      <c r="AY36" s="9">
        <v>0</v>
      </c>
      <c r="AZ36" s="9">
        <v>0</v>
      </c>
      <c r="BA36" s="9">
        <v>0</v>
      </c>
      <c r="BB36" s="9">
        <v>0.9353567366792781</v>
      </c>
      <c r="BC36" s="9">
        <v>1.3014343816847749</v>
      </c>
      <c r="BD36" s="9">
        <v>1.6117497692324647</v>
      </c>
      <c r="BE36" s="9">
        <v>4.1264070518778002</v>
      </c>
      <c r="BF36" s="9">
        <v>9.5533033624326169</v>
      </c>
      <c r="BG36" s="9">
        <v>12.465857431344682</v>
      </c>
      <c r="BH36" s="9">
        <v>11.531760858675749</v>
      </c>
      <c r="BI36" s="9">
        <v>9.5974091027947246</v>
      </c>
      <c r="BJ36" s="9">
        <v>9.4713927017601289</v>
      </c>
      <c r="BK36" s="9">
        <v>11.108975833204685</v>
      </c>
      <c r="BL36" s="9">
        <v>20.283599910528341</v>
      </c>
      <c r="BM36" s="9">
        <v>5.8720492472095209</v>
      </c>
      <c r="BN36" s="9">
        <v>0.93220632665341352</v>
      </c>
      <c r="BO36" s="9">
        <v>0.39632158125379968</v>
      </c>
      <c r="BP36" s="9">
        <v>0.19784574962431409</v>
      </c>
      <c r="BQ36" s="9">
        <v>0.61399999999999999</v>
      </c>
    </row>
    <row r="37" spans="1:69" x14ac:dyDescent="0.2">
      <c r="A37" s="1" t="s">
        <v>173</v>
      </c>
      <c r="B37" s="3" t="s">
        <v>174</v>
      </c>
      <c r="C37" s="4">
        <v>43.064861652622</v>
      </c>
      <c r="D37" s="4">
        <v>-70.704485045116996</v>
      </c>
      <c r="E37" s="5" t="s">
        <v>270</v>
      </c>
      <c r="F37" s="6">
        <v>41458</v>
      </c>
      <c r="G37" s="1" t="s">
        <v>10</v>
      </c>
      <c r="H37" s="18" t="s">
        <v>331</v>
      </c>
      <c r="I37" s="3" t="s">
        <v>336</v>
      </c>
      <c r="J37" s="3" t="s">
        <v>334</v>
      </c>
      <c r="K37" s="18" t="s">
        <v>340</v>
      </c>
      <c r="L37" s="18" t="s">
        <v>349</v>
      </c>
      <c r="M37" s="3" t="s">
        <v>20</v>
      </c>
      <c r="N37" s="18" t="s">
        <v>344</v>
      </c>
      <c r="O37" s="18" t="s">
        <v>47</v>
      </c>
      <c r="P37" s="3" t="s">
        <v>20</v>
      </c>
      <c r="Q37" s="3" t="s">
        <v>11</v>
      </c>
      <c r="R37" s="2" t="s">
        <v>270</v>
      </c>
      <c r="S37" s="2" t="s">
        <v>270</v>
      </c>
      <c r="T37" s="3" t="s">
        <v>44</v>
      </c>
      <c r="U37" s="3" t="s">
        <v>45</v>
      </c>
      <c r="V37" s="1" t="s">
        <v>46</v>
      </c>
      <c r="W37" s="1" t="s">
        <v>47</v>
      </c>
      <c r="X37" s="1" t="s">
        <v>34</v>
      </c>
      <c r="Y37" s="1" t="s">
        <v>35</v>
      </c>
      <c r="Z37" s="1" t="s">
        <v>34</v>
      </c>
      <c r="AA37" s="1" t="s">
        <v>35</v>
      </c>
      <c r="AB37" s="3" t="s">
        <v>83</v>
      </c>
      <c r="AC37" s="3" t="s">
        <v>84</v>
      </c>
      <c r="AD37" s="5">
        <v>5.0999999999999996</v>
      </c>
      <c r="AE37" s="5">
        <v>94.3</v>
      </c>
      <c r="AF37" s="5">
        <v>0.6</v>
      </c>
      <c r="AG37" s="3" t="s">
        <v>28</v>
      </c>
      <c r="AH37" s="3" t="s">
        <v>353</v>
      </c>
      <c r="AI37" s="9">
        <v>1.7470000000000001</v>
      </c>
      <c r="AJ37" s="9"/>
      <c r="AK37" s="9">
        <v>-0.45300000000000001</v>
      </c>
      <c r="AL37" s="9">
        <f t="shared" si="0"/>
        <v>1.3688838130918384</v>
      </c>
      <c r="AM37" s="9">
        <v>1.518</v>
      </c>
      <c r="AN37" s="9">
        <f t="shared" si="1"/>
        <v>0.3491696331168494</v>
      </c>
      <c r="AO37" s="9">
        <v>1.167</v>
      </c>
      <c r="AP37" s="10">
        <f t="shared" si="2"/>
        <v>0.44534645030334052</v>
      </c>
      <c r="AQ37" s="9">
        <v>0.98599999999999999</v>
      </c>
      <c r="AR37" s="9">
        <v>-0.53500000000000003</v>
      </c>
      <c r="AS37" s="9">
        <v>1.159</v>
      </c>
      <c r="AT37" s="9">
        <v>1.5</v>
      </c>
      <c r="AU37" s="9">
        <v>32.843699999999998</v>
      </c>
      <c r="AV37" s="9">
        <v>0</v>
      </c>
      <c r="AW37" s="9">
        <v>0</v>
      </c>
      <c r="AX37" s="9">
        <v>0</v>
      </c>
      <c r="AY37" s="9">
        <v>0</v>
      </c>
      <c r="AZ37" s="9">
        <v>0</v>
      </c>
      <c r="BA37" s="9">
        <v>0</v>
      </c>
      <c r="BB37" s="9">
        <v>0</v>
      </c>
      <c r="BC37" s="9">
        <v>0</v>
      </c>
      <c r="BD37" s="9">
        <v>1.2288505862615948</v>
      </c>
      <c r="BE37" s="9">
        <v>1.2933987340037798</v>
      </c>
      <c r="BF37" s="9">
        <v>2.6169402351135793</v>
      </c>
      <c r="BG37" s="9">
        <v>4.4638697832460954</v>
      </c>
      <c r="BH37" s="9">
        <v>5.928382003245666</v>
      </c>
      <c r="BI37" s="9">
        <v>6.5729500634824856</v>
      </c>
      <c r="BJ37" s="9">
        <v>9.3884063001427833</v>
      </c>
      <c r="BK37" s="9">
        <v>16.59983497596188</v>
      </c>
      <c r="BL37" s="9">
        <v>40.027767882424875</v>
      </c>
      <c r="BM37" s="9">
        <v>10.102698538836961</v>
      </c>
      <c r="BN37" s="9">
        <v>0.86531054661928952</v>
      </c>
      <c r="BO37" s="9">
        <v>0.23413927176292518</v>
      </c>
      <c r="BP37" s="9">
        <v>0.11417714812886499</v>
      </c>
      <c r="BQ37" s="9">
        <v>0.56299999999999994</v>
      </c>
    </row>
    <row r="38" spans="1:69" x14ac:dyDescent="0.2">
      <c r="A38" s="1" t="s">
        <v>175</v>
      </c>
      <c r="B38" s="3" t="s">
        <v>176</v>
      </c>
      <c r="C38" s="4">
        <v>43.061678368545003</v>
      </c>
      <c r="D38" s="4">
        <v>-70.704100012392999</v>
      </c>
      <c r="E38" s="5">
        <v>17.6784</v>
      </c>
      <c r="F38" s="6">
        <v>41458</v>
      </c>
      <c r="G38" s="1" t="s">
        <v>10</v>
      </c>
      <c r="H38" s="18" t="s">
        <v>331</v>
      </c>
      <c r="I38" s="3" t="s">
        <v>336</v>
      </c>
      <c r="J38" s="3" t="s">
        <v>333</v>
      </c>
      <c r="K38" s="18" t="s">
        <v>337</v>
      </c>
      <c r="L38" s="18" t="s">
        <v>346</v>
      </c>
      <c r="M38" s="3" t="s">
        <v>21</v>
      </c>
      <c r="N38" s="18" t="s">
        <v>63</v>
      </c>
      <c r="O38" s="18" t="s">
        <v>351</v>
      </c>
      <c r="P38" s="3" t="s">
        <v>21</v>
      </c>
      <c r="Q38" s="3" t="s">
        <v>12</v>
      </c>
      <c r="R38" s="2" t="s">
        <v>270</v>
      </c>
      <c r="S38" s="2" t="s">
        <v>270</v>
      </c>
      <c r="T38" s="3" t="s">
        <v>54</v>
      </c>
      <c r="U38" s="3" t="s">
        <v>55</v>
      </c>
      <c r="V38" s="1" t="s">
        <v>63</v>
      </c>
      <c r="W38" s="1" t="s">
        <v>351</v>
      </c>
      <c r="X38" s="1" t="s">
        <v>53</v>
      </c>
      <c r="Y38" s="1" t="s">
        <v>69</v>
      </c>
      <c r="Z38" s="1" t="s">
        <v>52</v>
      </c>
      <c r="AA38" s="1" t="s">
        <v>352</v>
      </c>
      <c r="AB38" s="3" t="s">
        <v>26</v>
      </c>
      <c r="AC38" s="3" t="s">
        <v>27</v>
      </c>
      <c r="AD38" s="5">
        <v>74.3</v>
      </c>
      <c r="AE38" s="5">
        <v>24.2</v>
      </c>
      <c r="AF38" s="5">
        <v>1.4</v>
      </c>
      <c r="AG38" s="3" t="s">
        <v>30</v>
      </c>
      <c r="AH38" s="3" t="s">
        <v>354</v>
      </c>
      <c r="AI38" s="9">
        <v>-3.7429999999999999</v>
      </c>
      <c r="AJ38" s="9">
        <v>1.7470000000000001</v>
      </c>
      <c r="AK38" s="9">
        <v>-4.3280000000000003</v>
      </c>
      <c r="AL38" s="9">
        <f t="shared" si="0"/>
        <v>20.084351860522293</v>
      </c>
      <c r="AM38" s="9">
        <v>-3.7109999999999999</v>
      </c>
      <c r="AN38" s="9">
        <f t="shared" si="1"/>
        <v>13.095506905452863</v>
      </c>
      <c r="AO38" s="9">
        <v>-2.028</v>
      </c>
      <c r="AP38" s="10">
        <f t="shared" si="2"/>
        <v>4.0783907319927621</v>
      </c>
      <c r="AQ38" s="9">
        <v>2.6280000000000001</v>
      </c>
      <c r="AR38" s="9">
        <v>0.81899999999999995</v>
      </c>
      <c r="AS38" s="9">
        <v>0.79900000000000004</v>
      </c>
      <c r="AT38" s="9">
        <v>2.6</v>
      </c>
      <c r="AU38" s="9">
        <v>129.0959</v>
      </c>
      <c r="AV38" s="9">
        <v>0</v>
      </c>
      <c r="AW38" s="9">
        <v>0</v>
      </c>
      <c r="AX38" s="9">
        <v>0</v>
      </c>
      <c r="AY38" s="9">
        <v>0</v>
      </c>
      <c r="AZ38" s="9">
        <v>30.752254719166132</v>
      </c>
      <c r="BA38" s="9">
        <v>34.289237690739974</v>
      </c>
      <c r="BB38" s="9">
        <v>4.2346813492914954</v>
      </c>
      <c r="BC38" s="9">
        <v>2.0393366481816999</v>
      </c>
      <c r="BD38" s="9">
        <v>1.3479126757704929</v>
      </c>
      <c r="BE38" s="9">
        <v>0.67507953389689346</v>
      </c>
      <c r="BF38" s="9">
        <v>1.0109538722763463</v>
      </c>
      <c r="BG38" s="9">
        <v>0.52503603909961494</v>
      </c>
      <c r="BH38" s="9">
        <v>0.44246176679507232</v>
      </c>
      <c r="BI38" s="9">
        <v>0.48831914878783889</v>
      </c>
      <c r="BJ38" s="9">
        <v>0.72628177966922236</v>
      </c>
      <c r="BK38" s="9">
        <v>1.9097430669757904</v>
      </c>
      <c r="BL38" s="9">
        <v>7.6942025269586392</v>
      </c>
      <c r="BM38" s="9">
        <v>6.0709906356437333</v>
      </c>
      <c r="BN38" s="9">
        <v>3.5406236758874599</v>
      </c>
      <c r="BO38" s="9">
        <v>2.1667612991582224</v>
      </c>
      <c r="BP38" s="9">
        <v>0.62984184625538064</v>
      </c>
      <c r="BQ38" s="9">
        <v>1.456</v>
      </c>
    </row>
    <row r="39" spans="1:69" x14ac:dyDescent="0.2">
      <c r="A39" s="1" t="s">
        <v>177</v>
      </c>
      <c r="B39" s="3" t="s">
        <v>178</v>
      </c>
      <c r="C39" s="4">
        <v>43.061886685570997</v>
      </c>
      <c r="D39" s="4">
        <v>-70.704170011271003</v>
      </c>
      <c r="E39" s="5">
        <v>17.6784</v>
      </c>
      <c r="F39" s="6">
        <v>41458</v>
      </c>
      <c r="G39" s="1" t="s">
        <v>10</v>
      </c>
      <c r="H39" s="18" t="s">
        <v>331</v>
      </c>
      <c r="I39" s="3" t="s">
        <v>336</v>
      </c>
      <c r="J39" s="3" t="s">
        <v>333</v>
      </c>
      <c r="K39" s="18" t="s">
        <v>337</v>
      </c>
      <c r="L39" s="18" t="s">
        <v>346</v>
      </c>
      <c r="M39" s="3" t="s">
        <v>21</v>
      </c>
      <c r="N39" s="18" t="s">
        <v>63</v>
      </c>
      <c r="O39" s="18" t="s">
        <v>351</v>
      </c>
      <c r="P39" s="3" t="s">
        <v>21</v>
      </c>
      <c r="Q39" s="3" t="s">
        <v>12</v>
      </c>
      <c r="R39" s="2" t="s">
        <v>270</v>
      </c>
      <c r="S39" s="2" t="s">
        <v>270</v>
      </c>
      <c r="T39" s="3" t="s">
        <v>54</v>
      </c>
      <c r="U39" s="3" t="s">
        <v>55</v>
      </c>
      <c r="V39" s="1" t="s">
        <v>63</v>
      </c>
      <c r="W39" s="1" t="s">
        <v>351</v>
      </c>
      <c r="X39" s="1" t="s">
        <v>53</v>
      </c>
      <c r="Y39" s="1" t="s">
        <v>69</v>
      </c>
      <c r="Z39" s="1" t="s">
        <v>52</v>
      </c>
      <c r="AA39" s="1" t="s">
        <v>352</v>
      </c>
      <c r="AB39" s="3" t="s">
        <v>26</v>
      </c>
      <c r="AC39" s="3" t="s">
        <v>27</v>
      </c>
      <c r="AD39" s="5">
        <v>72.099999999999994</v>
      </c>
      <c r="AE39" s="5">
        <v>27</v>
      </c>
      <c r="AF39" s="5">
        <v>1</v>
      </c>
      <c r="AG39" s="3" t="s">
        <v>30</v>
      </c>
      <c r="AH39" s="3" t="s">
        <v>354</v>
      </c>
      <c r="AI39" s="9">
        <v>-3.7429999999999999</v>
      </c>
      <c r="AJ39" s="9">
        <v>1.7470000000000001</v>
      </c>
      <c r="AK39" s="9">
        <v>-4.5830000000000002</v>
      </c>
      <c r="AL39" s="9">
        <f t="shared" si="0"/>
        <v>23.967374950786912</v>
      </c>
      <c r="AM39" s="9">
        <v>-3.3639999999999999</v>
      </c>
      <c r="AN39" s="9">
        <f t="shared" si="1"/>
        <v>10.295913978410166</v>
      </c>
      <c r="AO39" s="9">
        <v>-2.024</v>
      </c>
      <c r="AP39" s="10">
        <f t="shared" si="2"/>
        <v>4.0670986931678241</v>
      </c>
      <c r="AQ39" s="9">
        <v>2.597</v>
      </c>
      <c r="AR39" s="9">
        <v>0.63900000000000001</v>
      </c>
      <c r="AS39" s="9">
        <v>0.70499999999999996</v>
      </c>
      <c r="AT39" s="9"/>
      <c r="AU39" s="9">
        <v>317.99459999999999</v>
      </c>
      <c r="AV39" s="9">
        <v>0</v>
      </c>
      <c r="AW39" s="9">
        <v>0</v>
      </c>
      <c r="AX39" s="9">
        <v>0</v>
      </c>
      <c r="AY39" s="9">
        <v>12.468702298718275</v>
      </c>
      <c r="AZ39" s="9">
        <v>13.113901934183785</v>
      </c>
      <c r="BA39" s="9">
        <v>22.06062618673398</v>
      </c>
      <c r="BB39" s="9">
        <v>9.4400345163093942</v>
      </c>
      <c r="BC39" s="9">
        <v>7.2711297613229879</v>
      </c>
      <c r="BD39" s="9">
        <v>3.6544645726688434</v>
      </c>
      <c r="BE39" s="9">
        <v>2.2070500568248637</v>
      </c>
      <c r="BF39" s="9">
        <v>1.8487735326323145</v>
      </c>
      <c r="BG39" s="9">
        <v>1.2622226918318735</v>
      </c>
      <c r="BH39" s="9">
        <v>1.190869278912283</v>
      </c>
      <c r="BI39" s="9">
        <v>1.2908395299794395</v>
      </c>
      <c r="BJ39" s="9">
        <v>1.9789329755914087</v>
      </c>
      <c r="BK39" s="9">
        <v>3.6062562068664046</v>
      </c>
      <c r="BL39" s="9">
        <v>8.5578497244921756</v>
      </c>
      <c r="BM39" s="9">
        <v>5.2174785357990343</v>
      </c>
      <c r="BN39" s="9">
        <v>2.2654787219657182</v>
      </c>
      <c r="BO39" s="9">
        <v>1.2036053442416943</v>
      </c>
      <c r="BP39" s="9">
        <v>0.37120127197128489</v>
      </c>
      <c r="BQ39" s="9">
        <v>0.99099999999999999</v>
      </c>
    </row>
    <row r="40" spans="1:69" x14ac:dyDescent="0.2">
      <c r="A40" s="1" t="s">
        <v>179</v>
      </c>
      <c r="B40" s="3" t="s">
        <v>180</v>
      </c>
      <c r="C40" s="4">
        <v>43.057321648608003</v>
      </c>
      <c r="D40" s="4">
        <v>-70.703734962924003</v>
      </c>
      <c r="E40" s="5">
        <v>16.763999999999999</v>
      </c>
      <c r="F40" s="6">
        <v>41458</v>
      </c>
      <c r="G40" s="1" t="s">
        <v>10</v>
      </c>
      <c r="H40" s="18" t="s">
        <v>331</v>
      </c>
      <c r="I40" s="3" t="s">
        <v>336</v>
      </c>
      <c r="J40" s="3" t="s">
        <v>333</v>
      </c>
      <c r="K40" s="18" t="s">
        <v>337</v>
      </c>
      <c r="L40" s="18" t="s">
        <v>346</v>
      </c>
      <c r="M40" s="3" t="s">
        <v>21</v>
      </c>
      <c r="N40" s="18" t="s">
        <v>63</v>
      </c>
      <c r="O40" s="18" t="s">
        <v>351</v>
      </c>
      <c r="P40" s="3" t="s">
        <v>21</v>
      </c>
      <c r="Q40" s="3" t="s">
        <v>12</v>
      </c>
      <c r="R40" s="2" t="s">
        <v>270</v>
      </c>
      <c r="S40" s="2" t="s">
        <v>270</v>
      </c>
      <c r="T40" s="3" t="s">
        <v>54</v>
      </c>
      <c r="U40" s="3" t="s">
        <v>55</v>
      </c>
      <c r="V40" s="1" t="s">
        <v>63</v>
      </c>
      <c r="W40" s="1" t="s">
        <v>351</v>
      </c>
      <c r="X40" s="1" t="s">
        <v>53</v>
      </c>
      <c r="Y40" s="1" t="s">
        <v>69</v>
      </c>
      <c r="Z40" s="1" t="s">
        <v>52</v>
      </c>
      <c r="AA40" s="1" t="s">
        <v>352</v>
      </c>
      <c r="AB40" s="3" t="s">
        <v>26</v>
      </c>
      <c r="AC40" s="3" t="s">
        <v>27</v>
      </c>
      <c r="AD40" s="5">
        <v>79.5</v>
      </c>
      <c r="AE40" s="5">
        <v>20.100000000000001</v>
      </c>
      <c r="AF40" s="5">
        <v>0.4</v>
      </c>
      <c r="AG40" s="3" t="s">
        <v>30</v>
      </c>
      <c r="AH40" s="3" t="s">
        <v>354</v>
      </c>
      <c r="AI40" s="9">
        <v>-4.2430000000000003</v>
      </c>
      <c r="AJ40" s="9">
        <v>-5.2350000000000003</v>
      </c>
      <c r="AK40" s="9">
        <v>-5.2670000000000003</v>
      </c>
      <c r="AL40" s="9">
        <f t="shared" si="0"/>
        <v>38.505696831984082</v>
      </c>
      <c r="AM40" s="9">
        <v>-3.8730000000000002</v>
      </c>
      <c r="AN40" s="9">
        <f t="shared" si="1"/>
        <v>14.65173898269002</v>
      </c>
      <c r="AO40" s="9">
        <v>-2.4670000000000001</v>
      </c>
      <c r="AP40" s="10">
        <f t="shared" si="2"/>
        <v>5.5289288261143312</v>
      </c>
      <c r="AQ40" s="9">
        <v>2.91</v>
      </c>
      <c r="AR40" s="9">
        <v>0.627</v>
      </c>
      <c r="AS40" s="9">
        <v>2.3530000000000002</v>
      </c>
      <c r="AT40" s="9"/>
      <c r="AU40" s="9">
        <v>556.14909999999998</v>
      </c>
      <c r="AV40" s="9">
        <v>0</v>
      </c>
      <c r="AW40" s="9">
        <v>0</v>
      </c>
      <c r="AX40" s="9">
        <v>22.846391372385561</v>
      </c>
      <c r="AY40" s="9">
        <v>0</v>
      </c>
      <c r="AZ40" s="9">
        <v>21.624327001518107</v>
      </c>
      <c r="BA40" s="9">
        <v>22.434775134941326</v>
      </c>
      <c r="BB40" s="9">
        <v>8.5837413024672671</v>
      </c>
      <c r="BC40" s="9">
        <v>2.1276308817185887</v>
      </c>
      <c r="BD40" s="9">
        <v>1.0669081366849282</v>
      </c>
      <c r="BE40" s="9">
        <v>0.48154352852499427</v>
      </c>
      <c r="BF40" s="9">
        <v>0.28868157837529534</v>
      </c>
      <c r="BG40" s="9">
        <v>0.29400389212173483</v>
      </c>
      <c r="BH40" s="9">
        <v>0.37820793021152049</v>
      </c>
      <c r="BI40" s="9">
        <v>0.51351337258299967</v>
      </c>
      <c r="BJ40" s="9">
        <v>0.79595561693797556</v>
      </c>
      <c r="BK40" s="9">
        <v>1.3711790597161797</v>
      </c>
      <c r="BL40" s="9">
        <v>5.463588810986117</v>
      </c>
      <c r="BM40" s="9">
        <v>5.0301079332862333</v>
      </c>
      <c r="BN40" s="9">
        <v>3.7562229265497313</v>
      </c>
      <c r="BO40" s="9">
        <v>2.0303548095285953</v>
      </c>
      <c r="BP40" s="9">
        <v>0.45975081142808621</v>
      </c>
      <c r="BQ40" s="9">
        <v>0.45300000000000001</v>
      </c>
    </row>
    <row r="41" spans="1:69" x14ac:dyDescent="0.2">
      <c r="A41" s="1" t="s">
        <v>181</v>
      </c>
      <c r="B41" s="3" t="s">
        <v>182</v>
      </c>
      <c r="C41" s="4">
        <v>43.057766679753001</v>
      </c>
      <c r="D41" s="4">
        <v>-70.703086633417996</v>
      </c>
      <c r="E41" s="5">
        <v>16.763999999999999</v>
      </c>
      <c r="F41" s="6">
        <v>41458</v>
      </c>
      <c r="G41" s="1" t="s">
        <v>10</v>
      </c>
      <c r="H41" s="18" t="s">
        <v>331</v>
      </c>
      <c r="I41" s="3" t="s">
        <v>336</v>
      </c>
      <c r="J41" s="3" t="s">
        <v>22</v>
      </c>
      <c r="K41" s="18" t="s">
        <v>22</v>
      </c>
      <c r="L41" s="18" t="s">
        <v>17</v>
      </c>
      <c r="M41" s="3" t="s">
        <v>52</v>
      </c>
      <c r="N41" s="18" t="s">
        <v>52</v>
      </c>
      <c r="O41" s="18" t="s">
        <v>352</v>
      </c>
      <c r="P41" s="3" t="s">
        <v>22</v>
      </c>
      <c r="Q41" s="3" t="s">
        <v>17</v>
      </c>
      <c r="R41" s="2" t="s">
        <v>270</v>
      </c>
      <c r="S41" s="2" t="s">
        <v>270</v>
      </c>
      <c r="T41" s="3" t="s">
        <v>76</v>
      </c>
      <c r="U41" s="3" t="s">
        <v>37</v>
      </c>
      <c r="V41" s="1" t="s">
        <v>52</v>
      </c>
      <c r="W41" s="1" t="s">
        <v>352</v>
      </c>
      <c r="X41" s="1" t="s">
        <v>76</v>
      </c>
      <c r="Y41" s="1" t="s">
        <v>37</v>
      </c>
      <c r="Z41" s="1" t="s">
        <v>52</v>
      </c>
      <c r="AA41" s="1" t="s">
        <v>352</v>
      </c>
      <c r="AB41" s="3" t="s">
        <v>83</v>
      </c>
      <c r="AC41" s="3" t="s">
        <v>84</v>
      </c>
      <c r="AD41" s="5">
        <v>97.6</v>
      </c>
      <c r="AE41" s="5">
        <v>2.2000000000000002</v>
      </c>
      <c r="AF41" s="5">
        <v>0.2</v>
      </c>
      <c r="AG41" s="3" t="s">
        <v>28</v>
      </c>
      <c r="AH41" s="3" t="s">
        <v>353</v>
      </c>
      <c r="AI41" s="9">
        <v>-5.7350000000000003</v>
      </c>
      <c r="AJ41" s="9"/>
      <c r="AK41" s="9">
        <v>-5.88</v>
      </c>
      <c r="AL41" s="9">
        <f t="shared" si="0"/>
        <v>58.892009639992004</v>
      </c>
      <c r="AM41" s="9">
        <v>-5.4870000000000001</v>
      </c>
      <c r="AN41" s="9">
        <f t="shared" si="1"/>
        <v>44.848878370583861</v>
      </c>
      <c r="AO41" s="9">
        <v>-5.0599999999999996</v>
      </c>
      <c r="AP41" s="10">
        <f t="shared" si="2"/>
        <v>33.358904346915878</v>
      </c>
      <c r="AQ41" s="9">
        <v>0.94399999999999995</v>
      </c>
      <c r="AR41" s="9">
        <v>0.68200000000000005</v>
      </c>
      <c r="AS41" s="9">
        <v>1.0009999999999999</v>
      </c>
      <c r="AT41" s="9"/>
      <c r="AU41" s="9">
        <v>448.61419999999998</v>
      </c>
      <c r="AV41" s="9">
        <v>0</v>
      </c>
      <c r="AW41" s="9">
        <v>49.902566615145055</v>
      </c>
      <c r="AX41" s="9">
        <v>9.3777682471932486</v>
      </c>
      <c r="AY41" s="9">
        <v>16.180985800271149</v>
      </c>
      <c r="AZ41" s="9">
        <v>6.637373493750311</v>
      </c>
      <c r="BA41" s="9">
        <v>7.5729435225189068</v>
      </c>
      <c r="BB41" s="9">
        <v>5.0202378792289695</v>
      </c>
      <c r="BC41" s="9">
        <v>1.8487600258752406</v>
      </c>
      <c r="BD41" s="9">
        <v>0.76671670223546218</v>
      </c>
      <c r="BE41" s="9">
        <v>0.22208391976892405</v>
      </c>
      <c r="BF41" s="9">
        <v>8.7090422015174779E-2</v>
      </c>
      <c r="BG41" s="9">
        <v>8.9854489670634571E-2</v>
      </c>
      <c r="BH41" s="9">
        <v>8.5975878605715164E-2</v>
      </c>
      <c r="BI41" s="9">
        <v>8.4526972173417675E-2</v>
      </c>
      <c r="BJ41" s="9">
        <v>8.8249547161012742E-2</v>
      </c>
      <c r="BK41" s="9">
        <v>0.14859092734915658</v>
      </c>
      <c r="BL41" s="9">
        <v>0.44552758249738877</v>
      </c>
      <c r="BM41" s="9">
        <v>0.35143782787080757</v>
      </c>
      <c r="BN41" s="9">
        <v>0.48010071905882618</v>
      </c>
      <c r="BO41" s="9">
        <v>0.30933037786142309</v>
      </c>
      <c r="BP41" s="9">
        <v>8.1428541495119869E-2</v>
      </c>
      <c r="BQ41" s="9">
        <v>0.218</v>
      </c>
    </row>
    <row r="42" spans="1:69" x14ac:dyDescent="0.2">
      <c r="A42" s="1" t="s">
        <v>183</v>
      </c>
      <c r="B42" s="3" t="s">
        <v>184</v>
      </c>
      <c r="C42" s="4">
        <v>43.055921627605002</v>
      </c>
      <c r="D42" s="4">
        <v>-70.701318278187998</v>
      </c>
      <c r="E42" s="5">
        <v>13.716000000000001</v>
      </c>
      <c r="F42" s="6">
        <v>41458</v>
      </c>
      <c r="G42" s="1" t="s">
        <v>10</v>
      </c>
      <c r="H42" s="18" t="s">
        <v>331</v>
      </c>
      <c r="I42" s="3" t="s">
        <v>336</v>
      </c>
      <c r="J42" s="3" t="s">
        <v>333</v>
      </c>
      <c r="K42" s="18" t="s">
        <v>337</v>
      </c>
      <c r="L42" s="18" t="s">
        <v>346</v>
      </c>
      <c r="M42" s="3" t="s">
        <v>21</v>
      </c>
      <c r="N42" s="18" t="s">
        <v>63</v>
      </c>
      <c r="O42" s="18" t="s">
        <v>351</v>
      </c>
      <c r="P42" s="3" t="s">
        <v>21</v>
      </c>
      <c r="Q42" s="3" t="s">
        <v>12</v>
      </c>
      <c r="R42" s="2" t="s">
        <v>270</v>
      </c>
      <c r="S42" s="2" t="s">
        <v>270</v>
      </c>
      <c r="T42" s="3" t="s">
        <v>77</v>
      </c>
      <c r="U42" s="3" t="s">
        <v>78</v>
      </c>
      <c r="V42" s="1" t="s">
        <v>63</v>
      </c>
      <c r="W42" s="1" t="s">
        <v>351</v>
      </c>
      <c r="X42" s="1" t="s">
        <v>53</v>
      </c>
      <c r="Y42" s="1" t="s">
        <v>69</v>
      </c>
      <c r="Z42" s="1" t="s">
        <v>52</v>
      </c>
      <c r="AA42" s="1" t="s">
        <v>352</v>
      </c>
      <c r="AB42" s="3" t="s">
        <v>26</v>
      </c>
      <c r="AC42" s="3" t="s">
        <v>27</v>
      </c>
      <c r="AD42" s="5">
        <v>77.900000000000006</v>
      </c>
      <c r="AE42" s="5">
        <v>21.5</v>
      </c>
      <c r="AF42" s="5">
        <v>0.6</v>
      </c>
      <c r="AG42" s="3" t="s">
        <v>30</v>
      </c>
      <c r="AH42" s="3" t="s">
        <v>354</v>
      </c>
      <c r="AI42" s="9">
        <v>-4.2430000000000003</v>
      </c>
      <c r="AJ42" s="9">
        <v>2.2370000000000001</v>
      </c>
      <c r="AK42" s="9">
        <v>-4.7160000000000002</v>
      </c>
      <c r="AL42" s="9">
        <f t="shared" si="0"/>
        <v>26.281942424066113</v>
      </c>
      <c r="AM42" s="9">
        <v>-4.0599999999999996</v>
      </c>
      <c r="AN42" s="9">
        <f t="shared" si="1"/>
        <v>16.679452173457939</v>
      </c>
      <c r="AO42" s="9">
        <v>-2.2280000000000002</v>
      </c>
      <c r="AP42" s="10">
        <f t="shared" si="2"/>
        <v>4.6848407248752402</v>
      </c>
      <c r="AQ42" s="9">
        <v>2.77</v>
      </c>
      <c r="AR42" s="9">
        <v>0.81899999999999995</v>
      </c>
      <c r="AS42" s="9">
        <v>2.5110000000000001</v>
      </c>
      <c r="AT42" s="9"/>
      <c r="AU42" s="9">
        <v>179.27889999999999</v>
      </c>
      <c r="AV42" s="9">
        <v>0</v>
      </c>
      <c r="AW42" s="9">
        <v>0</v>
      </c>
      <c r="AX42" s="9">
        <v>0</v>
      </c>
      <c r="AY42" s="9">
        <v>18.820619715984428</v>
      </c>
      <c r="AZ42" s="9">
        <v>35.597384856779016</v>
      </c>
      <c r="BA42" s="9">
        <v>17.473668122684821</v>
      </c>
      <c r="BB42" s="9">
        <v>4.7344668000528776</v>
      </c>
      <c r="BC42" s="9">
        <v>0.42280491457723129</v>
      </c>
      <c r="BD42" s="9">
        <v>0.26361161296728175</v>
      </c>
      <c r="BE42" s="9">
        <v>0.39647722068798952</v>
      </c>
      <c r="BF42" s="9">
        <v>0.1671697003941903</v>
      </c>
      <c r="BG42" s="9">
        <v>6.1580029774836759E-2</v>
      </c>
      <c r="BH42" s="9">
        <v>0.14463497935339856</v>
      </c>
      <c r="BI42" s="9">
        <v>0.28675990314532268</v>
      </c>
      <c r="BJ42" s="9">
        <v>0.49777190734659793</v>
      </c>
      <c r="BK42" s="9">
        <v>0.98717696282161482</v>
      </c>
      <c r="BL42" s="9">
        <v>4.755495487756785</v>
      </c>
      <c r="BM42" s="9">
        <v>8.2359385292970888</v>
      </c>
      <c r="BN42" s="9">
        <v>4.6454434961392543</v>
      </c>
      <c r="BO42" s="9">
        <v>1.6516165594501078</v>
      </c>
      <c r="BP42" s="9">
        <v>0.23265426104243164</v>
      </c>
      <c r="BQ42" s="9">
        <v>0.625</v>
      </c>
    </row>
    <row r="43" spans="1:69" x14ac:dyDescent="0.2">
      <c r="A43" s="1" t="s">
        <v>185</v>
      </c>
      <c r="B43" s="3" t="s">
        <v>186</v>
      </c>
      <c r="C43" s="4">
        <v>43.055929971959998</v>
      </c>
      <c r="D43" s="4">
        <v>-70.701290020610003</v>
      </c>
      <c r="E43" s="5">
        <v>13.716000000000001</v>
      </c>
      <c r="F43" s="6">
        <v>41458</v>
      </c>
      <c r="G43" s="1" t="s">
        <v>10</v>
      </c>
      <c r="H43" s="18" t="s">
        <v>331</v>
      </c>
      <c r="I43" s="3" t="s">
        <v>336</v>
      </c>
      <c r="J43" s="3" t="s">
        <v>333</v>
      </c>
      <c r="K43" s="18" t="s">
        <v>337</v>
      </c>
      <c r="L43" s="18" t="s">
        <v>346</v>
      </c>
      <c r="M43" s="3" t="s">
        <v>21</v>
      </c>
      <c r="N43" s="18" t="s">
        <v>63</v>
      </c>
      <c r="O43" s="18" t="s">
        <v>351</v>
      </c>
      <c r="P43" s="3" t="s">
        <v>21</v>
      </c>
      <c r="Q43" s="3" t="s">
        <v>12</v>
      </c>
      <c r="R43" s="2" t="s">
        <v>270</v>
      </c>
      <c r="S43" s="2" t="s">
        <v>270</v>
      </c>
      <c r="T43" s="3" t="s">
        <v>77</v>
      </c>
      <c r="U43" s="3" t="s">
        <v>78</v>
      </c>
      <c r="V43" s="1" t="s">
        <v>63</v>
      </c>
      <c r="W43" s="1" t="s">
        <v>351</v>
      </c>
      <c r="X43" s="1" t="s">
        <v>53</v>
      </c>
      <c r="Y43" s="1" t="s">
        <v>69</v>
      </c>
      <c r="Z43" s="1" t="s">
        <v>52</v>
      </c>
      <c r="AA43" s="1" t="s">
        <v>352</v>
      </c>
      <c r="AB43" s="3" t="s">
        <v>26</v>
      </c>
      <c r="AC43" s="3" t="s">
        <v>27</v>
      </c>
      <c r="AD43" s="5">
        <v>66.400000000000006</v>
      </c>
      <c r="AE43" s="5">
        <v>32.9</v>
      </c>
      <c r="AF43" s="5">
        <v>0.7</v>
      </c>
      <c r="AG43" s="3" t="s">
        <v>30</v>
      </c>
      <c r="AH43" s="3" t="s">
        <v>354</v>
      </c>
      <c r="AI43" s="9">
        <v>-4.7309999999999999</v>
      </c>
      <c r="AJ43" s="9">
        <v>2.2370000000000001</v>
      </c>
      <c r="AK43" s="9">
        <v>-5.2140000000000004</v>
      </c>
      <c r="AL43" s="9">
        <f t="shared" si="0"/>
        <v>37.116788944173905</v>
      </c>
      <c r="AM43" s="9">
        <v>-4.3840000000000003</v>
      </c>
      <c r="AN43" s="9">
        <f t="shared" si="1"/>
        <v>20.879279163023323</v>
      </c>
      <c r="AO43" s="9">
        <v>-2.407</v>
      </c>
      <c r="AP43" s="10">
        <f t="shared" si="2"/>
        <v>5.3037030411946322</v>
      </c>
      <c r="AQ43" s="9">
        <v>3.056</v>
      </c>
      <c r="AR43" s="9">
        <v>0.79</v>
      </c>
      <c r="AS43" s="9">
        <v>0.50700000000000001</v>
      </c>
      <c r="AT43" s="9"/>
      <c r="AU43" s="9">
        <v>240.1327</v>
      </c>
      <c r="AV43" s="9">
        <v>0</v>
      </c>
      <c r="AW43" s="9">
        <v>0</v>
      </c>
      <c r="AX43" s="9">
        <v>18.518927243145143</v>
      </c>
      <c r="AY43" s="9">
        <v>29.047272612184845</v>
      </c>
      <c r="AZ43" s="9">
        <v>11.623614776329919</v>
      </c>
      <c r="BA43" s="9">
        <v>4.0790362995127269</v>
      </c>
      <c r="BB43" s="9">
        <v>1.8891221395503401</v>
      </c>
      <c r="BC43" s="9">
        <v>0.18369010134812952</v>
      </c>
      <c r="BD43" s="9">
        <v>0.62544584723363361</v>
      </c>
      <c r="BE43" s="9">
        <v>0.21371516665576992</v>
      </c>
      <c r="BF43" s="9">
        <v>0.22287676772051446</v>
      </c>
      <c r="BG43" s="9">
        <v>0.24082517707917322</v>
      </c>
      <c r="BH43" s="9">
        <v>0.32253000112021396</v>
      </c>
      <c r="BI43" s="9">
        <v>0.5876334210209605</v>
      </c>
      <c r="BJ43" s="9">
        <v>1.1401196088662642</v>
      </c>
      <c r="BK43" s="9">
        <v>2.0716045753035712</v>
      </c>
      <c r="BL43" s="9">
        <v>8.0222310414200138</v>
      </c>
      <c r="BM43" s="9">
        <v>11.755500188021038</v>
      </c>
      <c r="BN43" s="9">
        <v>6.3953389105273857</v>
      </c>
      <c r="BO43" s="9">
        <v>2.1605553929140013</v>
      </c>
      <c r="BP43" s="9">
        <v>0.23782683491252957</v>
      </c>
      <c r="BQ43" s="9">
        <v>0.66200000000000003</v>
      </c>
    </row>
    <row r="44" spans="1:69" x14ac:dyDescent="0.2">
      <c r="A44" s="1" t="s">
        <v>187</v>
      </c>
      <c r="B44" s="3" t="s">
        <v>188</v>
      </c>
      <c r="C44" s="4">
        <v>43.054239974119</v>
      </c>
      <c r="D44" s="4">
        <v>-70.698331667364002</v>
      </c>
      <c r="E44" s="5">
        <v>12.801600000000001</v>
      </c>
      <c r="F44" s="6">
        <v>41458</v>
      </c>
      <c r="G44" s="1" t="s">
        <v>10</v>
      </c>
      <c r="H44" s="18" t="s">
        <v>331</v>
      </c>
      <c r="I44" s="3" t="s">
        <v>335</v>
      </c>
      <c r="J44" s="3" t="s">
        <v>332</v>
      </c>
      <c r="K44" s="18" t="s">
        <v>339</v>
      </c>
      <c r="L44" s="18" t="s">
        <v>348</v>
      </c>
      <c r="M44" s="3" t="s">
        <v>23</v>
      </c>
      <c r="N44" s="18" t="s">
        <v>49</v>
      </c>
      <c r="O44" s="18" t="s">
        <v>50</v>
      </c>
      <c r="P44" s="3" t="s">
        <v>23</v>
      </c>
      <c r="Q44" s="3" t="s">
        <v>24</v>
      </c>
      <c r="R44" s="2" t="s">
        <v>270</v>
      </c>
      <c r="S44" s="2" t="s">
        <v>270</v>
      </c>
      <c r="T44" s="3" t="s">
        <v>142</v>
      </c>
      <c r="U44" s="3" t="s">
        <v>48</v>
      </c>
      <c r="V44" s="1" t="s">
        <v>49</v>
      </c>
      <c r="W44" s="1" t="s">
        <v>50</v>
      </c>
      <c r="X44" s="1" t="s">
        <v>32</v>
      </c>
      <c r="Y44" s="1" t="s">
        <v>33</v>
      </c>
      <c r="Z44" s="1" t="s">
        <v>32</v>
      </c>
      <c r="AA44" s="1" t="s">
        <v>33</v>
      </c>
      <c r="AB44" s="1" t="s">
        <v>169</v>
      </c>
      <c r="AC44" s="1" t="s">
        <v>170</v>
      </c>
      <c r="AD44" s="5">
        <v>1.4</v>
      </c>
      <c r="AE44" s="5">
        <v>97.7</v>
      </c>
      <c r="AF44" s="5">
        <v>0.9</v>
      </c>
      <c r="AG44" s="3" t="s">
        <v>28</v>
      </c>
      <c r="AH44" s="3" t="s">
        <v>353</v>
      </c>
      <c r="AI44" s="9">
        <v>2.7370000000000001</v>
      </c>
      <c r="AJ44" s="9"/>
      <c r="AK44" s="9">
        <v>1.84</v>
      </c>
      <c r="AL44" s="9">
        <f t="shared" si="0"/>
        <v>0.27932178451805495</v>
      </c>
      <c r="AM44" s="9">
        <v>2.8580000000000001</v>
      </c>
      <c r="AN44" s="9">
        <f t="shared" si="1"/>
        <v>0.13792921750524492</v>
      </c>
      <c r="AO44" s="9">
        <v>2.798</v>
      </c>
      <c r="AP44" s="10">
        <f t="shared" si="2"/>
        <v>0.14378648666882565</v>
      </c>
      <c r="AQ44" s="9">
        <v>0.57899999999999996</v>
      </c>
      <c r="AR44" s="9">
        <v>-0.28499999999999998</v>
      </c>
      <c r="AS44" s="9">
        <v>1.2669999999999999</v>
      </c>
      <c r="AT44" s="9">
        <v>0.6</v>
      </c>
      <c r="AU44" s="9">
        <v>45.2</v>
      </c>
      <c r="AV44" s="9">
        <v>0</v>
      </c>
      <c r="AW44" s="9">
        <v>0</v>
      </c>
      <c r="AX44" s="9">
        <v>0</v>
      </c>
      <c r="AY44" s="9">
        <v>0</v>
      </c>
      <c r="AZ44" s="9">
        <v>0</v>
      </c>
      <c r="BA44" s="9">
        <v>0</v>
      </c>
      <c r="BB44" s="9">
        <v>0</v>
      </c>
      <c r="BC44" s="9">
        <v>0.8243633383622736</v>
      </c>
      <c r="BD44" s="9">
        <v>0</v>
      </c>
      <c r="BE44" s="9">
        <v>0.4338289379805752</v>
      </c>
      <c r="BF44" s="9">
        <v>0.14865930512267134</v>
      </c>
      <c r="BG44" s="9">
        <v>0.24054975227130654</v>
      </c>
      <c r="BH44" s="9">
        <v>0.35828438768049542</v>
      </c>
      <c r="BI44" s="9">
        <v>0.50826903579088734</v>
      </c>
      <c r="BJ44" s="9">
        <v>0.81817840441957712</v>
      </c>
      <c r="BK44" s="9">
        <v>1.8888346479999467</v>
      </c>
      <c r="BL44" s="9">
        <v>6.9933931652062125</v>
      </c>
      <c r="BM44" s="9">
        <v>8.0501333074155141</v>
      </c>
      <c r="BN44" s="9">
        <v>40.729336246142701</v>
      </c>
      <c r="BO44" s="9">
        <v>34.879272298343537</v>
      </c>
      <c r="BP44" s="9">
        <v>3.1770680320644646</v>
      </c>
      <c r="BQ44" s="9">
        <v>0.95</v>
      </c>
    </row>
    <row r="45" spans="1:69" x14ac:dyDescent="0.2">
      <c r="A45" s="1" t="s">
        <v>189</v>
      </c>
      <c r="B45" s="3" t="s">
        <v>190</v>
      </c>
      <c r="C45" s="4">
        <v>43.053719973409002</v>
      </c>
      <c r="D45" s="4">
        <v>-70.698718346684004</v>
      </c>
      <c r="E45" s="5">
        <v>12.801600000000001</v>
      </c>
      <c r="F45" s="6">
        <v>41458</v>
      </c>
      <c r="G45" s="1" t="s">
        <v>10</v>
      </c>
      <c r="H45" s="18" t="s">
        <v>331</v>
      </c>
      <c r="I45" s="3" t="s">
        <v>335</v>
      </c>
      <c r="J45" s="3" t="s">
        <v>332</v>
      </c>
      <c r="K45" s="18" t="s">
        <v>339</v>
      </c>
      <c r="L45" s="18" t="s">
        <v>348</v>
      </c>
      <c r="M45" s="3" t="s">
        <v>23</v>
      </c>
      <c r="N45" s="18" t="s">
        <v>49</v>
      </c>
      <c r="O45" s="18" t="s">
        <v>50</v>
      </c>
      <c r="P45" s="3" t="s">
        <v>23</v>
      </c>
      <c r="Q45" s="3" t="s">
        <v>24</v>
      </c>
      <c r="R45" s="2" t="s">
        <v>270</v>
      </c>
      <c r="S45" s="2" t="s">
        <v>270</v>
      </c>
      <c r="T45" s="3" t="s">
        <v>70</v>
      </c>
      <c r="U45" s="3" t="s">
        <v>71</v>
      </c>
      <c r="V45" s="1" t="s">
        <v>49</v>
      </c>
      <c r="W45" s="1" t="s">
        <v>50</v>
      </c>
      <c r="X45" s="1" t="s">
        <v>32</v>
      </c>
      <c r="Y45" s="1" t="s">
        <v>33</v>
      </c>
      <c r="Z45" s="1" t="s">
        <v>32</v>
      </c>
      <c r="AA45" s="1" t="s">
        <v>33</v>
      </c>
      <c r="AB45" s="3" t="s">
        <v>112</v>
      </c>
      <c r="AC45" s="3" t="s">
        <v>113</v>
      </c>
      <c r="AD45" s="5">
        <v>1</v>
      </c>
      <c r="AE45" s="5">
        <v>97.8</v>
      </c>
      <c r="AF45" s="5">
        <v>1.2</v>
      </c>
      <c r="AG45" s="3" t="s">
        <v>28</v>
      </c>
      <c r="AH45" s="3" t="s">
        <v>353</v>
      </c>
      <c r="AI45" s="9">
        <v>2.7370000000000001</v>
      </c>
      <c r="AJ45" s="9"/>
      <c r="AK45" s="9">
        <v>2.1080000000000001</v>
      </c>
      <c r="AL45" s="9">
        <f t="shared" si="0"/>
        <v>0.23196836911782065</v>
      </c>
      <c r="AM45" s="9">
        <v>2.8849999999999998</v>
      </c>
      <c r="AN45" s="9">
        <f t="shared" si="1"/>
        <v>0.13537188069074063</v>
      </c>
      <c r="AO45" s="9">
        <v>2.8919999999999999</v>
      </c>
      <c r="AP45" s="10">
        <f t="shared" si="2"/>
        <v>0.13471664313045889</v>
      </c>
      <c r="AQ45" s="9">
        <v>0.48199999999999998</v>
      </c>
      <c r="AR45" s="9">
        <v>-0.157</v>
      </c>
      <c r="AS45" s="9">
        <v>1.1619999999999999</v>
      </c>
      <c r="AT45" s="9">
        <v>0.6</v>
      </c>
      <c r="AU45" s="9">
        <v>50.195700000000002</v>
      </c>
      <c r="AV45" s="9">
        <v>0</v>
      </c>
      <c r="AW45" s="9">
        <v>0</v>
      </c>
      <c r="AX45" s="9">
        <v>0</v>
      </c>
      <c r="AY45" s="9">
        <v>0</v>
      </c>
      <c r="AZ45" s="9">
        <v>0</v>
      </c>
      <c r="BA45" s="9">
        <v>0</v>
      </c>
      <c r="BB45" s="9">
        <v>0.8175999139368515</v>
      </c>
      <c r="BC45" s="9">
        <v>0</v>
      </c>
      <c r="BD45" s="9">
        <v>7.2516171703950735E-2</v>
      </c>
      <c r="BE45" s="9">
        <v>2.370720998013779E-2</v>
      </c>
      <c r="BF45" s="9">
        <v>0.10060622722663495</v>
      </c>
      <c r="BG45" s="9">
        <v>1.0757893604432398E-2</v>
      </c>
      <c r="BH45" s="9">
        <v>6.0164516084047062E-2</v>
      </c>
      <c r="BI45" s="9">
        <v>0.18706781656596061</v>
      </c>
      <c r="BJ45" s="9">
        <v>0.40501477218168108</v>
      </c>
      <c r="BK45" s="9">
        <v>1.0935199628653451</v>
      </c>
      <c r="BL45" s="9">
        <v>5.4233729183973933</v>
      </c>
      <c r="BM45" s="9">
        <v>7.9186065738698757</v>
      </c>
      <c r="BN45" s="9">
        <v>43.365069119466412</v>
      </c>
      <c r="BO45" s="9">
        <v>35.820000517972666</v>
      </c>
      <c r="BP45" s="9">
        <v>3.5265968997344403</v>
      </c>
      <c r="BQ45" s="9">
        <v>1.175</v>
      </c>
    </row>
    <row r="46" spans="1:69" x14ac:dyDescent="0.2">
      <c r="A46" s="1" t="s">
        <v>191</v>
      </c>
      <c r="B46" s="3" t="s">
        <v>192</v>
      </c>
      <c r="C46" s="4">
        <v>43.052694984581002</v>
      </c>
      <c r="D46" s="4">
        <v>-70.696708373004</v>
      </c>
      <c r="E46" s="5">
        <v>12.192</v>
      </c>
      <c r="F46" s="6">
        <v>41458</v>
      </c>
      <c r="G46" s="1" t="s">
        <v>10</v>
      </c>
      <c r="H46" s="18" t="s">
        <v>331</v>
      </c>
      <c r="I46" s="3" t="s">
        <v>335</v>
      </c>
      <c r="J46" s="3" t="s">
        <v>332</v>
      </c>
      <c r="K46" s="18" t="s">
        <v>339</v>
      </c>
      <c r="L46" s="18" t="s">
        <v>348</v>
      </c>
      <c r="M46" s="3" t="s">
        <v>23</v>
      </c>
      <c r="N46" s="18" t="s">
        <v>229</v>
      </c>
      <c r="O46" s="18" t="s">
        <v>194</v>
      </c>
      <c r="P46" s="3" t="s">
        <v>23</v>
      </c>
      <c r="Q46" s="3" t="s">
        <v>24</v>
      </c>
      <c r="R46" s="2" t="s">
        <v>270</v>
      </c>
      <c r="S46" s="2" t="s">
        <v>270</v>
      </c>
      <c r="T46" s="3" t="s">
        <v>193</v>
      </c>
      <c r="U46" s="3" t="s">
        <v>48</v>
      </c>
      <c r="V46" s="1" t="s">
        <v>229</v>
      </c>
      <c r="W46" s="1" t="s">
        <v>194</v>
      </c>
      <c r="X46" s="1" t="s">
        <v>32</v>
      </c>
      <c r="Y46" s="1" t="s">
        <v>33</v>
      </c>
      <c r="Z46" s="1" t="s">
        <v>32</v>
      </c>
      <c r="AA46" s="1" t="s">
        <v>33</v>
      </c>
      <c r="AB46" s="3" t="s">
        <v>169</v>
      </c>
      <c r="AC46" s="3" t="s">
        <v>170</v>
      </c>
      <c r="AD46" s="5">
        <v>2.6</v>
      </c>
      <c r="AE46" s="5">
        <v>95.8</v>
      </c>
      <c r="AF46" s="5">
        <v>1.7</v>
      </c>
      <c r="AG46" s="3" t="s">
        <v>28</v>
      </c>
      <c r="AH46" s="3" t="s">
        <v>353</v>
      </c>
      <c r="AI46" s="9">
        <v>3.2370000000000001</v>
      </c>
      <c r="AJ46" s="9"/>
      <c r="AK46" s="9">
        <v>1.9</v>
      </c>
      <c r="AL46" s="9">
        <f t="shared" si="0"/>
        <v>0.26794336563407328</v>
      </c>
      <c r="AM46" s="9">
        <v>2.9729999999999999</v>
      </c>
      <c r="AN46" s="9">
        <f t="shared" si="1"/>
        <v>0.12736139957709036</v>
      </c>
      <c r="AO46" s="10">
        <v>2.915</v>
      </c>
      <c r="AP46" s="10">
        <f t="shared" si="2"/>
        <v>0.13258596767102715</v>
      </c>
      <c r="AQ46" s="10">
        <v>0.63800000000000001</v>
      </c>
      <c r="AR46" s="10">
        <v>-0.318</v>
      </c>
      <c r="AS46" s="10">
        <v>1.589</v>
      </c>
      <c r="AT46" s="10">
        <v>0.7</v>
      </c>
      <c r="AU46" s="9">
        <v>36.067999999999998</v>
      </c>
      <c r="AV46" s="9">
        <v>0</v>
      </c>
      <c r="AW46" s="9">
        <v>0</v>
      </c>
      <c r="AX46" s="9">
        <v>0</v>
      </c>
      <c r="AY46" s="9">
        <v>0</v>
      </c>
      <c r="AZ46" s="9">
        <v>0</v>
      </c>
      <c r="BA46" s="9">
        <v>0</v>
      </c>
      <c r="BB46" s="9">
        <v>0</v>
      </c>
      <c r="BC46" s="9">
        <v>1.4040146390151951</v>
      </c>
      <c r="BD46" s="9">
        <v>0.54951757790839573</v>
      </c>
      <c r="BE46" s="9">
        <v>0.12199179327936147</v>
      </c>
      <c r="BF46" s="9">
        <v>0.47992680492403306</v>
      </c>
      <c r="BG46" s="9">
        <v>0.17078851059110617</v>
      </c>
      <c r="BH46" s="9">
        <v>0.44776533215038311</v>
      </c>
      <c r="BI46" s="9">
        <v>0.68814461572585195</v>
      </c>
      <c r="BJ46" s="9">
        <v>0.91937451480536903</v>
      </c>
      <c r="BK46" s="9">
        <v>1.5138072529666204</v>
      </c>
      <c r="BL46" s="9">
        <v>4.6143395807918424</v>
      </c>
      <c r="BM46" s="9">
        <v>6.0374847510258469</v>
      </c>
      <c r="BN46" s="9">
        <v>34.873849395586163</v>
      </c>
      <c r="BO46" s="9">
        <v>40.98425196850399</v>
      </c>
      <c r="BP46" s="9">
        <v>5.5173561051347519</v>
      </c>
      <c r="BQ46" s="9">
        <v>1.677</v>
      </c>
    </row>
    <row r="47" spans="1:69" x14ac:dyDescent="0.2">
      <c r="A47" s="1" t="s">
        <v>195</v>
      </c>
      <c r="B47" s="3" t="s">
        <v>196</v>
      </c>
      <c r="C47" s="4">
        <v>43.052448315431</v>
      </c>
      <c r="D47" s="4">
        <v>-70.696594991648993</v>
      </c>
      <c r="E47" s="5">
        <v>12.192</v>
      </c>
      <c r="F47" s="6">
        <v>41458</v>
      </c>
      <c r="G47" s="1" t="s">
        <v>10</v>
      </c>
      <c r="H47" s="18" t="s">
        <v>331</v>
      </c>
      <c r="I47" s="3" t="s">
        <v>335</v>
      </c>
      <c r="J47" s="3" t="s">
        <v>332</v>
      </c>
      <c r="K47" s="18" t="s">
        <v>338</v>
      </c>
      <c r="L47" s="18" t="s">
        <v>347</v>
      </c>
      <c r="M47" s="3" t="s">
        <v>23</v>
      </c>
      <c r="N47" s="18" t="s">
        <v>345</v>
      </c>
      <c r="O47" s="18" t="s">
        <v>199</v>
      </c>
      <c r="P47" s="3" t="s">
        <v>23</v>
      </c>
      <c r="Q47" s="3" t="s">
        <v>24</v>
      </c>
      <c r="R47" s="2" t="s">
        <v>270</v>
      </c>
      <c r="S47" s="2" t="s">
        <v>270</v>
      </c>
      <c r="T47" s="3" t="s">
        <v>197</v>
      </c>
      <c r="U47" s="3" t="s">
        <v>198</v>
      </c>
      <c r="V47" s="1" t="s">
        <v>226</v>
      </c>
      <c r="W47" s="1" t="s">
        <v>199</v>
      </c>
      <c r="X47" s="1" t="s">
        <v>32</v>
      </c>
      <c r="Y47" s="1" t="s">
        <v>33</v>
      </c>
      <c r="Z47" s="1" t="s">
        <v>32</v>
      </c>
      <c r="AA47" s="1" t="s">
        <v>33</v>
      </c>
      <c r="AB47" s="3" t="s">
        <v>169</v>
      </c>
      <c r="AC47" s="3" t="s">
        <v>170</v>
      </c>
      <c r="AD47" s="7">
        <v>1.6</v>
      </c>
      <c r="AE47" s="7">
        <v>97.1</v>
      </c>
      <c r="AF47" s="7">
        <v>1.3</v>
      </c>
      <c r="AG47" s="3" t="s">
        <v>28</v>
      </c>
      <c r="AH47" s="3" t="s">
        <v>353</v>
      </c>
      <c r="AI47" s="9">
        <v>3.2370000000000001</v>
      </c>
      <c r="AJ47" s="9"/>
      <c r="AK47" s="9">
        <v>2.0699999999999998</v>
      </c>
      <c r="AL47" s="9">
        <f t="shared" si="0"/>
        <v>0.23815949951098439</v>
      </c>
      <c r="AM47" s="9">
        <v>2.99</v>
      </c>
      <c r="AN47" s="9">
        <f t="shared" si="1"/>
        <v>0.12586944375708986</v>
      </c>
      <c r="AO47" s="10">
        <v>2.952</v>
      </c>
      <c r="AP47" s="10">
        <f t="shared" si="2"/>
        <v>0.12922884203099555</v>
      </c>
      <c r="AQ47" s="10">
        <v>0.55500000000000005</v>
      </c>
      <c r="AR47" s="10">
        <v>-0.26</v>
      </c>
      <c r="AS47" s="10">
        <v>1.389</v>
      </c>
      <c r="AT47" s="10">
        <v>0.6</v>
      </c>
      <c r="AU47" s="14">
        <v>41.305</v>
      </c>
      <c r="AV47" s="9">
        <v>0</v>
      </c>
      <c r="AW47" s="9">
        <v>0</v>
      </c>
      <c r="AX47" s="9">
        <v>0</v>
      </c>
      <c r="AY47" s="9">
        <v>0</v>
      </c>
      <c r="AZ47" s="9">
        <v>0</v>
      </c>
      <c r="BA47" s="9">
        <v>0</v>
      </c>
      <c r="BB47" s="9">
        <v>0.68708388814913335</v>
      </c>
      <c r="BC47" s="9">
        <v>0</v>
      </c>
      <c r="BD47" s="9">
        <v>7.7956663842149734E-2</v>
      </c>
      <c r="BE47" s="9">
        <v>0.45757172255174844</v>
      </c>
      <c r="BF47" s="9">
        <v>0.37235201549449132</v>
      </c>
      <c r="BG47" s="9">
        <v>0.14671347294516371</v>
      </c>
      <c r="BH47" s="9">
        <v>0.37792034862607338</v>
      </c>
      <c r="BI47" s="9">
        <v>0.6379372957269086</v>
      </c>
      <c r="BJ47" s="9">
        <v>0.90642779324536826</v>
      </c>
      <c r="BK47" s="9">
        <v>1.4392930637937269</v>
      </c>
      <c r="BL47" s="9">
        <v>4.060767461566388</v>
      </c>
      <c r="BM47" s="9">
        <v>5.6859944316668569</v>
      </c>
      <c r="BN47" s="9">
        <v>35.833434208933475</v>
      </c>
      <c r="BO47" s="9">
        <v>42.193681152402775</v>
      </c>
      <c r="BP47" s="9">
        <v>5.7913085582859107</v>
      </c>
      <c r="BQ47" s="9">
        <v>1.3320000000000001</v>
      </c>
    </row>
    <row r="48" spans="1:69" x14ac:dyDescent="0.2">
      <c r="A48" s="1" t="s">
        <v>200</v>
      </c>
      <c r="B48" s="3" t="s">
        <v>201</v>
      </c>
      <c r="C48" s="4">
        <v>43.051265039919002</v>
      </c>
      <c r="D48" s="4">
        <v>-70.693851637888002</v>
      </c>
      <c r="E48" s="5">
        <v>12.801600000000001</v>
      </c>
      <c r="F48" s="6">
        <v>41458</v>
      </c>
      <c r="G48" s="1" t="s">
        <v>10</v>
      </c>
      <c r="H48" s="18" t="s">
        <v>331</v>
      </c>
      <c r="I48" s="3" t="s">
        <v>336</v>
      </c>
      <c r="J48" s="3" t="s">
        <v>22</v>
      </c>
      <c r="K48" s="18" t="s">
        <v>22</v>
      </c>
      <c r="L48" s="18" t="s">
        <v>17</v>
      </c>
      <c r="M48" s="3" t="s">
        <v>52</v>
      </c>
      <c r="N48" s="18" t="s">
        <v>52</v>
      </c>
      <c r="O48" s="18" t="s">
        <v>352</v>
      </c>
      <c r="P48" s="3" t="s">
        <v>22</v>
      </c>
      <c r="Q48" s="3" t="s">
        <v>17</v>
      </c>
      <c r="R48" s="2" t="s">
        <v>270</v>
      </c>
      <c r="S48" s="2" t="s">
        <v>270</v>
      </c>
      <c r="T48" s="3" t="s">
        <v>51</v>
      </c>
      <c r="U48" s="3" t="s">
        <v>64</v>
      </c>
      <c r="V48" s="1" t="s">
        <v>52</v>
      </c>
      <c r="W48" s="1" t="s">
        <v>352</v>
      </c>
      <c r="X48" s="1" t="s">
        <v>65</v>
      </c>
      <c r="Y48" s="1" t="s">
        <v>267</v>
      </c>
      <c r="Z48" s="1" t="s">
        <v>52</v>
      </c>
      <c r="AA48" s="1" t="s">
        <v>352</v>
      </c>
      <c r="AB48" s="3" t="s">
        <v>42</v>
      </c>
      <c r="AC48" s="3" t="s">
        <v>43</v>
      </c>
      <c r="AD48" s="7">
        <v>89.7</v>
      </c>
      <c r="AE48" s="7">
        <v>10.1</v>
      </c>
      <c r="AF48" s="7">
        <v>0.3</v>
      </c>
      <c r="AG48" s="3" t="s">
        <v>28</v>
      </c>
      <c r="AH48" s="3" t="s">
        <v>353</v>
      </c>
      <c r="AI48" s="9">
        <v>-4.7309999999999999</v>
      </c>
      <c r="AJ48" s="9"/>
      <c r="AK48" s="9">
        <v>-4.8719999999999999</v>
      </c>
      <c r="AL48" s="9">
        <f t="shared" si="0"/>
        <v>29.2831733800937</v>
      </c>
      <c r="AM48" s="9">
        <v>-3.9209999999999998</v>
      </c>
      <c r="AN48" s="9">
        <f t="shared" si="1"/>
        <v>15.147418099787421</v>
      </c>
      <c r="AO48" s="10">
        <v>-3.6469999999999998</v>
      </c>
      <c r="AP48" s="10">
        <f t="shared" si="2"/>
        <v>12.527268740104683</v>
      </c>
      <c r="AQ48" s="10">
        <v>1.5760000000000001</v>
      </c>
      <c r="AR48" s="10">
        <v>0.49399999999999999</v>
      </c>
      <c r="AS48" s="10">
        <v>1.605</v>
      </c>
      <c r="AT48" s="10"/>
      <c r="AU48" s="14">
        <v>157.31389999999999</v>
      </c>
      <c r="AV48" s="9">
        <v>0</v>
      </c>
      <c r="AW48" s="9">
        <v>0</v>
      </c>
      <c r="AX48" s="9">
        <v>0</v>
      </c>
      <c r="AY48" s="9">
        <v>46.688754140606726</v>
      </c>
      <c r="AZ48" s="9">
        <v>0</v>
      </c>
      <c r="BA48" s="9">
        <v>21.633116971863238</v>
      </c>
      <c r="BB48" s="9">
        <v>9.7452291246990796</v>
      </c>
      <c r="BC48" s="9">
        <v>4.0180810468750661</v>
      </c>
      <c r="BD48" s="9">
        <v>3.3747812494636489</v>
      </c>
      <c r="BE48" s="9">
        <v>2.4767677872076126</v>
      </c>
      <c r="BF48" s="9">
        <v>1.7144702407098149</v>
      </c>
      <c r="BG48" s="9">
        <v>1.3815053850931154</v>
      </c>
      <c r="BH48" s="9">
        <v>1.0190453608994492</v>
      </c>
      <c r="BI48" s="9">
        <v>1.2145144198955071</v>
      </c>
      <c r="BJ48" s="9">
        <v>1.1904860282530649</v>
      </c>
      <c r="BK48" s="9">
        <v>1.4055337767355576</v>
      </c>
      <c r="BL48" s="9">
        <v>1.6591667996280035</v>
      </c>
      <c r="BM48" s="9">
        <v>0.81219777781874269</v>
      </c>
      <c r="BN48" s="9">
        <v>0.58481799764674269</v>
      </c>
      <c r="BO48" s="9">
        <v>0.61628374860708379</v>
      </c>
      <c r="BP48" s="9">
        <v>0.17919586253980088</v>
      </c>
      <c r="BQ48" s="9">
        <v>0.28599999999999998</v>
      </c>
    </row>
    <row r="49" spans="1:69" x14ac:dyDescent="0.2">
      <c r="A49" s="1" t="s">
        <v>202</v>
      </c>
      <c r="B49" s="1" t="s">
        <v>162</v>
      </c>
      <c r="C49" s="4">
        <v>43.072758333333333</v>
      </c>
      <c r="D49" s="4">
        <v>-70.705955000000003</v>
      </c>
      <c r="E49" s="5">
        <v>15.1</v>
      </c>
      <c r="F49" s="6">
        <v>41568</v>
      </c>
      <c r="G49" s="1" t="s">
        <v>10</v>
      </c>
      <c r="H49" s="18" t="s">
        <v>331</v>
      </c>
      <c r="I49" s="3" t="s">
        <v>336</v>
      </c>
      <c r="J49" s="3" t="s">
        <v>333</v>
      </c>
      <c r="K49" s="18" t="s">
        <v>337</v>
      </c>
      <c r="L49" s="18" t="s">
        <v>346</v>
      </c>
      <c r="M49" s="3" t="s">
        <v>21</v>
      </c>
      <c r="N49" s="18" t="s">
        <v>63</v>
      </c>
      <c r="O49" s="18" t="s">
        <v>351</v>
      </c>
      <c r="P49" s="3" t="s">
        <v>21</v>
      </c>
      <c r="Q49" s="3" t="s">
        <v>12</v>
      </c>
      <c r="R49" s="2" t="s">
        <v>270</v>
      </c>
      <c r="S49" s="2" t="s">
        <v>270</v>
      </c>
      <c r="T49" s="3" t="s">
        <v>77</v>
      </c>
      <c r="U49" s="3" t="s">
        <v>78</v>
      </c>
      <c r="V49" s="1" t="s">
        <v>63</v>
      </c>
      <c r="W49" s="1" t="s">
        <v>351</v>
      </c>
      <c r="X49" s="1" t="s">
        <v>53</v>
      </c>
      <c r="Y49" s="1" t="s">
        <v>69</v>
      </c>
      <c r="Z49" s="1" t="s">
        <v>52</v>
      </c>
      <c r="AA49" s="1" t="s">
        <v>352</v>
      </c>
      <c r="AB49" s="3" t="s">
        <v>26</v>
      </c>
      <c r="AC49" s="3" t="s">
        <v>27</v>
      </c>
      <c r="AD49" s="5">
        <v>65</v>
      </c>
      <c r="AE49" s="5">
        <v>34.4</v>
      </c>
      <c r="AF49" s="5">
        <v>0.6</v>
      </c>
      <c r="AG49" s="3" t="s">
        <v>30</v>
      </c>
      <c r="AH49" s="3" t="s">
        <v>354</v>
      </c>
      <c r="AI49" s="9">
        <v>-4.2430000000000003</v>
      </c>
      <c r="AJ49" s="9">
        <v>1.2470000000000001</v>
      </c>
      <c r="AK49" s="9">
        <v>-4.6289999999999996</v>
      </c>
      <c r="AL49" s="9">
        <f t="shared" si="0"/>
        <v>24.743882798570134</v>
      </c>
      <c r="AM49" s="9">
        <v>-3.0579999999999998</v>
      </c>
      <c r="AN49" s="9">
        <f t="shared" si="1"/>
        <v>8.3281727814728921</v>
      </c>
      <c r="AO49" s="10">
        <v>-2.1030000000000002</v>
      </c>
      <c r="AP49" s="10">
        <f t="shared" si="2"/>
        <v>4.2960178864804979</v>
      </c>
      <c r="AQ49" s="10">
        <v>2.4140000000000001</v>
      </c>
      <c r="AR49" s="10">
        <v>0.49199999999999999</v>
      </c>
      <c r="AS49" s="10">
        <v>0.57799999999999996</v>
      </c>
      <c r="AT49" s="10">
        <v>0.98</v>
      </c>
      <c r="AU49" s="9">
        <v>1047.5</v>
      </c>
      <c r="AV49" s="9">
        <v>0</v>
      </c>
      <c r="AW49" s="9">
        <v>0</v>
      </c>
      <c r="AX49" s="9">
        <v>0</v>
      </c>
      <c r="AY49" s="9">
        <v>14.123940762918018</v>
      </c>
      <c r="AZ49" s="9">
        <v>18.873437637237796</v>
      </c>
      <c r="BA49" s="9">
        <v>11.873088217884927</v>
      </c>
      <c r="BB49" s="9">
        <v>5.8202857982991114</v>
      </c>
      <c r="BC49" s="9">
        <v>5.4174224690009671</v>
      </c>
      <c r="BD49" s="9">
        <v>3.9104035316176788</v>
      </c>
      <c r="BE49" s="9">
        <v>2.6554725180724277</v>
      </c>
      <c r="BF49" s="9">
        <v>2.2812692132909196</v>
      </c>
      <c r="BG49" s="9">
        <v>2.9436575613966087</v>
      </c>
      <c r="BH49" s="9">
        <v>3.0371511057308598</v>
      </c>
      <c r="BI49" s="9">
        <v>3.8592985645165614</v>
      </c>
      <c r="BJ49" s="9">
        <v>6.0763548114853965</v>
      </c>
      <c r="BK49" s="9">
        <v>8.367610162565926</v>
      </c>
      <c r="BL49" s="9">
        <v>8.1308642305327616</v>
      </c>
      <c r="BM49" s="9">
        <v>1.4210865987176506</v>
      </c>
      <c r="BN49" s="9">
        <v>0.34740494075146178</v>
      </c>
      <c r="BO49" s="9">
        <v>0.14409252166209052</v>
      </c>
      <c r="BP49" s="9">
        <v>9.0877672676170418E-2</v>
      </c>
      <c r="BQ49" s="9">
        <v>0.62628168164268172</v>
      </c>
    </row>
    <row r="50" spans="1:69" x14ac:dyDescent="0.2">
      <c r="A50" s="1" t="s">
        <v>203</v>
      </c>
      <c r="B50" s="1" t="s">
        <v>164</v>
      </c>
      <c r="C50" s="4">
        <v>43.072748333333337</v>
      </c>
      <c r="D50" s="4">
        <v>-70.705960000000005</v>
      </c>
      <c r="E50" s="5">
        <v>15.1</v>
      </c>
      <c r="F50" s="6">
        <v>41568</v>
      </c>
      <c r="G50" s="1" t="s">
        <v>10</v>
      </c>
      <c r="H50" s="18" t="s">
        <v>331</v>
      </c>
      <c r="I50" s="3" t="s">
        <v>336</v>
      </c>
      <c r="J50" s="3" t="s">
        <v>333</v>
      </c>
      <c r="K50" s="18" t="s">
        <v>337</v>
      </c>
      <c r="L50" s="18" t="s">
        <v>346</v>
      </c>
      <c r="M50" s="3" t="s">
        <v>21</v>
      </c>
      <c r="N50" s="18" t="s">
        <v>63</v>
      </c>
      <c r="O50" s="18" t="s">
        <v>351</v>
      </c>
      <c r="P50" s="3" t="s">
        <v>21</v>
      </c>
      <c r="Q50" s="3" t="s">
        <v>12</v>
      </c>
      <c r="R50" s="2" t="s">
        <v>270</v>
      </c>
      <c r="S50" s="2" t="s">
        <v>270</v>
      </c>
      <c r="T50" s="3" t="s">
        <v>77</v>
      </c>
      <c r="U50" s="3" t="s">
        <v>78</v>
      </c>
      <c r="V50" s="1" t="s">
        <v>63</v>
      </c>
      <c r="W50" s="1" t="s">
        <v>351</v>
      </c>
      <c r="X50" s="1" t="s">
        <v>57</v>
      </c>
      <c r="Y50" s="1" t="s">
        <v>330</v>
      </c>
      <c r="Z50" s="1" t="s">
        <v>92</v>
      </c>
      <c r="AA50" s="1" t="s">
        <v>356</v>
      </c>
      <c r="AB50" s="3" t="s">
        <v>26</v>
      </c>
      <c r="AC50" s="3" t="s">
        <v>27</v>
      </c>
      <c r="AD50" s="5">
        <v>54.3</v>
      </c>
      <c r="AE50" s="5">
        <v>45.1</v>
      </c>
      <c r="AF50" s="5">
        <v>0.6</v>
      </c>
      <c r="AG50" s="3" t="s">
        <v>30</v>
      </c>
      <c r="AH50" s="3" t="s">
        <v>354</v>
      </c>
      <c r="AI50" s="9">
        <v>-4.2430000000000003</v>
      </c>
      <c r="AJ50" s="9">
        <v>1.7470000000000001</v>
      </c>
      <c r="AK50" s="9">
        <v>-4.7110000000000003</v>
      </c>
      <c r="AL50" s="9">
        <f t="shared" si="0"/>
        <v>26.19101381090573</v>
      </c>
      <c r="AM50" s="9">
        <v>-1.6279999999999999</v>
      </c>
      <c r="AN50" s="9">
        <f t="shared" si="1"/>
        <v>3.090842198591949</v>
      </c>
      <c r="AO50" s="10">
        <v>-1.5229999999999999</v>
      </c>
      <c r="AP50" s="10">
        <f t="shared" si="2"/>
        <v>2.8738803530881265</v>
      </c>
      <c r="AQ50" s="10">
        <v>2.5259999999999998</v>
      </c>
      <c r="AR50" s="10">
        <v>4.2999999999999997E-2</v>
      </c>
      <c r="AS50" s="10">
        <v>0.54600000000000004</v>
      </c>
      <c r="AT50" s="10">
        <v>0.75</v>
      </c>
      <c r="AU50" s="9">
        <v>812.85</v>
      </c>
      <c r="AV50" s="9">
        <v>0</v>
      </c>
      <c r="AW50" s="9">
        <v>0</v>
      </c>
      <c r="AX50" s="9">
        <v>4.8858152397831374</v>
      </c>
      <c r="AY50" s="9">
        <v>9.4545589201580746</v>
      </c>
      <c r="AZ50" s="9">
        <v>14.153093659073212</v>
      </c>
      <c r="BA50" s="9">
        <v>4.4329982263528995</v>
      </c>
      <c r="BB50" s="9">
        <v>5.3523125998576111</v>
      </c>
      <c r="BC50" s="9">
        <v>4.5826331690092417</v>
      </c>
      <c r="BD50" s="9">
        <v>4.2895145186984625</v>
      </c>
      <c r="BE50" s="9">
        <v>3.9459311364320548</v>
      </c>
      <c r="BF50" s="9">
        <v>3.1767684093238446</v>
      </c>
      <c r="BG50" s="9">
        <v>3.603012087545852</v>
      </c>
      <c r="BH50" s="9">
        <v>3.6600586409535203</v>
      </c>
      <c r="BI50" s="9">
        <v>4.6238464435220044</v>
      </c>
      <c r="BJ50" s="9">
        <v>7.5089848014055329</v>
      </c>
      <c r="BK50" s="9">
        <v>10.454848151227866</v>
      </c>
      <c r="BL50" s="9">
        <v>12.36894024924066</v>
      </c>
      <c r="BM50" s="9">
        <v>2.2831292907170848</v>
      </c>
      <c r="BN50" s="9">
        <v>0.4285319376427163</v>
      </c>
      <c r="BO50" s="9">
        <v>0.12372594082831792</v>
      </c>
      <c r="BP50" s="9">
        <v>6.9090671541397392E-2</v>
      </c>
      <c r="BQ50" s="9">
        <v>0.60220590668650575</v>
      </c>
    </row>
    <row r="51" spans="1:69" x14ac:dyDescent="0.2">
      <c r="A51" s="1" t="s">
        <v>204</v>
      </c>
      <c r="B51" s="1" t="s">
        <v>166</v>
      </c>
      <c r="C51" s="4">
        <v>43.069006666666667</v>
      </c>
      <c r="D51" s="4">
        <v>-70.705178333333336</v>
      </c>
      <c r="E51" s="5">
        <v>13.5</v>
      </c>
      <c r="F51" s="6">
        <v>41568</v>
      </c>
      <c r="G51" s="1" t="s">
        <v>10</v>
      </c>
      <c r="H51" s="18" t="s">
        <v>331</v>
      </c>
      <c r="I51" s="3" t="s">
        <v>336</v>
      </c>
      <c r="J51" s="3" t="s">
        <v>334</v>
      </c>
      <c r="K51" s="18" t="s">
        <v>340</v>
      </c>
      <c r="L51" s="18" t="s">
        <v>349</v>
      </c>
      <c r="M51" s="3" t="s">
        <v>20</v>
      </c>
      <c r="N51" s="18" t="s">
        <v>344</v>
      </c>
      <c r="O51" s="18" t="s">
        <v>47</v>
      </c>
      <c r="P51" s="3" t="s">
        <v>20</v>
      </c>
      <c r="Q51" s="3" t="s">
        <v>11</v>
      </c>
      <c r="R51" s="2" t="s">
        <v>270</v>
      </c>
      <c r="S51" s="2" t="s">
        <v>270</v>
      </c>
      <c r="T51" s="3" t="s">
        <v>44</v>
      </c>
      <c r="U51" s="3" t="s">
        <v>45</v>
      </c>
      <c r="V51" s="1" t="s">
        <v>46</v>
      </c>
      <c r="W51" s="1" t="s">
        <v>47</v>
      </c>
      <c r="X51" s="1" t="s">
        <v>38</v>
      </c>
      <c r="Y51" s="1" t="s">
        <v>39</v>
      </c>
      <c r="Z51" s="1" t="s">
        <v>38</v>
      </c>
      <c r="AA51" s="1" t="s">
        <v>39</v>
      </c>
      <c r="AB51" s="3" t="s">
        <v>42</v>
      </c>
      <c r="AC51" s="3" t="s">
        <v>43</v>
      </c>
      <c r="AD51" s="7">
        <v>7.2</v>
      </c>
      <c r="AE51" s="7">
        <v>92.6</v>
      </c>
      <c r="AF51" s="7">
        <v>0.2</v>
      </c>
      <c r="AG51" s="3" t="s">
        <v>28</v>
      </c>
      <c r="AH51" s="3" t="s">
        <v>353</v>
      </c>
      <c r="AI51" s="9">
        <v>1.2470000000000001</v>
      </c>
      <c r="AJ51" s="9"/>
      <c r="AK51" s="9">
        <v>-0.76600000000000001</v>
      </c>
      <c r="AL51" s="9">
        <f t="shared" si="0"/>
        <v>1.7005483201283915</v>
      </c>
      <c r="AM51" s="9">
        <v>1.075</v>
      </c>
      <c r="AN51" s="9">
        <f t="shared" si="1"/>
        <v>0.47467106047525964</v>
      </c>
      <c r="AO51" s="10">
        <v>0.84599999999999997</v>
      </c>
      <c r="AP51" s="10">
        <f t="shared" si="2"/>
        <v>0.55632506029241702</v>
      </c>
      <c r="AQ51" s="10">
        <v>1.018</v>
      </c>
      <c r="AR51" s="10">
        <v>-3.387</v>
      </c>
      <c r="AS51" s="10">
        <v>0.999</v>
      </c>
      <c r="AT51" s="10">
        <v>0.9</v>
      </c>
      <c r="AU51" s="14">
        <v>69.400000000000006</v>
      </c>
      <c r="AV51" s="9">
        <v>0</v>
      </c>
      <c r="AW51" s="9">
        <v>0</v>
      </c>
      <c r="AX51" s="9">
        <v>0</v>
      </c>
      <c r="AY51" s="9">
        <v>0</v>
      </c>
      <c r="AZ51" s="9">
        <v>0</v>
      </c>
      <c r="BA51" s="9">
        <v>0</v>
      </c>
      <c r="BB51" s="9">
        <v>0</v>
      </c>
      <c r="BC51" s="9">
        <v>0.12808580163846087</v>
      </c>
      <c r="BD51" s="9">
        <v>1.3131316041990244</v>
      </c>
      <c r="BE51" s="9">
        <v>2.239988704244265</v>
      </c>
      <c r="BF51" s="9">
        <v>3.5495183455175736</v>
      </c>
      <c r="BG51" s="9">
        <v>6.0845798526364918</v>
      </c>
      <c r="BH51" s="9">
        <v>7.1949929833762205</v>
      </c>
      <c r="BI51" s="9">
        <v>9.8460376967031955</v>
      </c>
      <c r="BJ51" s="9">
        <v>15.888834779401382</v>
      </c>
      <c r="BK51" s="9">
        <v>24.656300697628179</v>
      </c>
      <c r="BL51" s="9">
        <v>24.259220304697244</v>
      </c>
      <c r="BM51" s="9">
        <v>4.1232390003256167</v>
      </c>
      <c r="BN51" s="9">
        <v>0.36423049104840199</v>
      </c>
      <c r="BO51" s="9">
        <v>0.10791480925445127</v>
      </c>
      <c r="BP51" s="9">
        <v>6.3826783043687496E-2</v>
      </c>
      <c r="BQ51" s="9">
        <v>0.18</v>
      </c>
    </row>
    <row r="52" spans="1:69" x14ac:dyDescent="0.2">
      <c r="A52" s="1" t="s">
        <v>205</v>
      </c>
      <c r="B52" s="1" t="s">
        <v>168</v>
      </c>
      <c r="C52" s="4">
        <v>43.068913333333334</v>
      </c>
      <c r="D52" s="4">
        <v>-70.705201666666667</v>
      </c>
      <c r="E52" s="5">
        <v>13.5</v>
      </c>
      <c r="F52" s="6">
        <v>41568</v>
      </c>
      <c r="G52" s="1" t="s">
        <v>10</v>
      </c>
      <c r="H52" s="18" t="s">
        <v>331</v>
      </c>
      <c r="I52" s="3" t="s">
        <v>336</v>
      </c>
      <c r="J52" s="3" t="s">
        <v>334</v>
      </c>
      <c r="K52" s="18" t="s">
        <v>340</v>
      </c>
      <c r="L52" s="18" t="s">
        <v>349</v>
      </c>
      <c r="M52" s="3" t="s">
        <v>20</v>
      </c>
      <c r="N52" s="18" t="s">
        <v>344</v>
      </c>
      <c r="O52" s="18" t="s">
        <v>47</v>
      </c>
      <c r="P52" s="3" t="s">
        <v>20</v>
      </c>
      <c r="Q52" s="3" t="s">
        <v>11</v>
      </c>
      <c r="R52" s="2" t="s">
        <v>270</v>
      </c>
      <c r="S52" s="2" t="s">
        <v>270</v>
      </c>
      <c r="T52" s="3" t="s">
        <v>44</v>
      </c>
      <c r="U52" s="3" t="s">
        <v>45</v>
      </c>
      <c r="V52" s="1" t="s">
        <v>46</v>
      </c>
      <c r="W52" s="1" t="s">
        <v>47</v>
      </c>
      <c r="X52" s="1" t="s">
        <v>38</v>
      </c>
      <c r="Y52" s="1" t="s">
        <v>39</v>
      </c>
      <c r="Z52" s="1" t="s">
        <v>38</v>
      </c>
      <c r="AA52" s="1" t="s">
        <v>39</v>
      </c>
      <c r="AB52" s="3" t="s">
        <v>42</v>
      </c>
      <c r="AC52" s="3" t="s">
        <v>43</v>
      </c>
      <c r="AD52" s="7">
        <v>7.6</v>
      </c>
      <c r="AE52" s="7">
        <v>92</v>
      </c>
      <c r="AF52" s="7">
        <v>0.4</v>
      </c>
      <c r="AG52" s="3" t="s">
        <v>28</v>
      </c>
      <c r="AH52" s="3" t="s">
        <v>353</v>
      </c>
      <c r="AI52" s="9">
        <v>1.7470000000000001</v>
      </c>
      <c r="AJ52" s="9"/>
      <c r="AK52" s="9">
        <v>-0.79800000000000004</v>
      </c>
      <c r="AL52" s="9">
        <f t="shared" si="0"/>
        <v>1.7386891201800434</v>
      </c>
      <c r="AM52" s="9">
        <v>1.173</v>
      </c>
      <c r="AN52" s="9">
        <f t="shared" si="1"/>
        <v>0.443498152576075</v>
      </c>
      <c r="AO52" s="10">
        <v>0.90200000000000002</v>
      </c>
      <c r="AP52" s="10">
        <f t="shared" si="2"/>
        <v>0.535144349213312</v>
      </c>
      <c r="AQ52" s="10">
        <v>1.093</v>
      </c>
      <c r="AR52" s="10">
        <v>-0.377</v>
      </c>
      <c r="AS52" s="10">
        <v>0.94799999999999995</v>
      </c>
      <c r="AT52" s="10">
        <v>1.33</v>
      </c>
      <c r="AU52" s="14">
        <v>76.5</v>
      </c>
      <c r="AV52" s="9">
        <v>0</v>
      </c>
      <c r="AW52" s="9">
        <v>0</v>
      </c>
      <c r="AX52" s="9">
        <v>0</v>
      </c>
      <c r="AY52" s="9">
        <v>0</v>
      </c>
      <c r="AZ52" s="9">
        <v>0</v>
      </c>
      <c r="BA52" s="9">
        <v>0</v>
      </c>
      <c r="BB52" s="9">
        <v>0</v>
      </c>
      <c r="BC52" s="9">
        <v>0.2138124126278789</v>
      </c>
      <c r="BD52" s="9">
        <v>1.0950857145846229</v>
      </c>
      <c r="BE52" s="9">
        <v>1.9437967592053778</v>
      </c>
      <c r="BF52" s="9">
        <v>4.3298648208618173</v>
      </c>
      <c r="BG52" s="9">
        <v>6.1449818161370215</v>
      </c>
      <c r="BH52" s="9">
        <v>7.8404423236113026</v>
      </c>
      <c r="BI52" s="9">
        <v>9.3383061610667912</v>
      </c>
      <c r="BJ52" s="9">
        <v>12.327756774322641</v>
      </c>
      <c r="BK52" s="9">
        <v>19.378335506330039</v>
      </c>
      <c r="BL52" s="9">
        <v>28.246777448086757</v>
      </c>
      <c r="BM52" s="9">
        <v>7.5720979378544788</v>
      </c>
      <c r="BN52" s="9">
        <v>0.86754222958614613</v>
      </c>
      <c r="BO52" s="9">
        <v>0.21002002121123778</v>
      </c>
      <c r="BP52" s="9">
        <v>0.10540232695906449</v>
      </c>
      <c r="BQ52" s="9">
        <v>0.38600000000000001</v>
      </c>
    </row>
    <row r="53" spans="1:69" x14ac:dyDescent="0.2">
      <c r="A53" s="1" t="s">
        <v>206</v>
      </c>
      <c r="B53" s="1" t="s">
        <v>172</v>
      </c>
      <c r="C53" s="4">
        <v>43.064830000000001</v>
      </c>
      <c r="D53" s="4">
        <v>-70.704493333333161</v>
      </c>
      <c r="E53" s="5">
        <v>15.6</v>
      </c>
      <c r="F53" s="6">
        <v>41568</v>
      </c>
      <c r="G53" s="1" t="s">
        <v>10</v>
      </c>
      <c r="H53" s="18" t="s">
        <v>331</v>
      </c>
      <c r="I53" s="3" t="s">
        <v>336</v>
      </c>
      <c r="J53" s="3" t="s">
        <v>334</v>
      </c>
      <c r="K53" s="18" t="s">
        <v>340</v>
      </c>
      <c r="L53" s="18" t="s">
        <v>349</v>
      </c>
      <c r="M53" s="3" t="s">
        <v>20</v>
      </c>
      <c r="N53" s="18" t="s">
        <v>344</v>
      </c>
      <c r="O53" s="18" t="s">
        <v>47</v>
      </c>
      <c r="P53" s="3" t="s">
        <v>20</v>
      </c>
      <c r="Q53" s="3" t="s">
        <v>11</v>
      </c>
      <c r="R53" s="2" t="s">
        <v>270</v>
      </c>
      <c r="S53" s="2" t="s">
        <v>270</v>
      </c>
      <c r="T53" s="3" t="s">
        <v>44</v>
      </c>
      <c r="U53" s="3" t="s">
        <v>45</v>
      </c>
      <c r="V53" s="1" t="s">
        <v>46</v>
      </c>
      <c r="W53" s="1" t="s">
        <v>47</v>
      </c>
      <c r="X53" s="1" t="s">
        <v>38</v>
      </c>
      <c r="Y53" s="1" t="s">
        <v>39</v>
      </c>
      <c r="Z53" s="1" t="s">
        <v>38</v>
      </c>
      <c r="AA53" s="1" t="s">
        <v>39</v>
      </c>
      <c r="AB53" s="3" t="s">
        <v>83</v>
      </c>
      <c r="AC53" s="3" t="s">
        <v>84</v>
      </c>
      <c r="AD53" s="7">
        <v>5</v>
      </c>
      <c r="AE53" s="7">
        <v>94.5</v>
      </c>
      <c r="AF53" s="7">
        <v>0.5</v>
      </c>
      <c r="AG53" s="3" t="s">
        <v>28</v>
      </c>
      <c r="AH53" s="3" t="s">
        <v>353</v>
      </c>
      <c r="AI53" s="9">
        <v>1.2470000000000001</v>
      </c>
      <c r="AJ53" s="9"/>
      <c r="AK53" s="9">
        <v>-0.72399999999999998</v>
      </c>
      <c r="AL53" s="9">
        <f t="shared" si="0"/>
        <v>1.6517553298714398</v>
      </c>
      <c r="AM53" s="9">
        <v>0.80900000000000005</v>
      </c>
      <c r="AN53" s="9">
        <f t="shared" si="1"/>
        <v>0.57077735356338688</v>
      </c>
      <c r="AO53" s="10">
        <v>0.68200000000000005</v>
      </c>
      <c r="AP53" s="10">
        <f t="shared" si="2"/>
        <v>0.6233005971375486</v>
      </c>
      <c r="AQ53" s="10">
        <v>0.96699999999999997</v>
      </c>
      <c r="AR53" s="10">
        <v>-0.20100000000000001</v>
      </c>
      <c r="AS53" s="10">
        <v>0.84699999999999998</v>
      </c>
      <c r="AT53" s="10">
        <v>2.1</v>
      </c>
      <c r="AU53" s="14">
        <v>68.569999999999993</v>
      </c>
      <c r="AV53" s="9">
        <v>0</v>
      </c>
      <c r="AW53" s="9">
        <v>0</v>
      </c>
      <c r="AX53" s="9">
        <v>0</v>
      </c>
      <c r="AY53" s="9">
        <v>0</v>
      </c>
      <c r="AZ53" s="9">
        <v>0</v>
      </c>
      <c r="BA53" s="9">
        <v>0</v>
      </c>
      <c r="BB53" s="9">
        <v>0</v>
      </c>
      <c r="BC53" s="9">
        <v>0.22429633950707342</v>
      </c>
      <c r="BD53" s="9">
        <v>0.35423654659472159</v>
      </c>
      <c r="BE53" s="9">
        <v>1.0177920373341129</v>
      </c>
      <c r="BF53" s="9">
        <v>3.4246755140732166</v>
      </c>
      <c r="BG53" s="9">
        <v>9.2842350882310232</v>
      </c>
      <c r="BH53" s="9">
        <v>11.390987312235694</v>
      </c>
      <c r="BI53" s="9">
        <v>13.235088231004836</v>
      </c>
      <c r="BJ53" s="9">
        <v>17.785766370132745</v>
      </c>
      <c r="BK53" s="9">
        <v>21.983520490010253</v>
      </c>
      <c r="BL53" s="9">
        <v>17.164357590783172</v>
      </c>
      <c r="BM53" s="9">
        <v>2.88931019396238</v>
      </c>
      <c r="BN53" s="9">
        <v>0.47542657138690497</v>
      </c>
      <c r="BO53" s="9">
        <v>0.17792037334111177</v>
      </c>
      <c r="BP53" s="9">
        <v>0.10383549657284569</v>
      </c>
      <c r="BQ53" s="9">
        <v>0.48899999999999999</v>
      </c>
    </row>
    <row r="54" spans="1:69" x14ac:dyDescent="0.2">
      <c r="A54" s="1" t="s">
        <v>207</v>
      </c>
      <c r="B54" s="1" t="s">
        <v>174</v>
      </c>
      <c r="C54" s="4">
        <v>43.064998333333335</v>
      </c>
      <c r="D54" s="4">
        <v>-70.704239999999999</v>
      </c>
      <c r="E54" s="5">
        <v>15.6</v>
      </c>
      <c r="F54" s="6">
        <v>41568</v>
      </c>
      <c r="G54" s="1" t="s">
        <v>10</v>
      </c>
      <c r="H54" s="18" t="s">
        <v>331</v>
      </c>
      <c r="I54" s="3" t="s">
        <v>336</v>
      </c>
      <c r="J54" s="3" t="s">
        <v>334</v>
      </c>
      <c r="K54" s="18" t="s">
        <v>340</v>
      </c>
      <c r="L54" s="18" t="s">
        <v>349</v>
      </c>
      <c r="M54" s="3" t="s">
        <v>20</v>
      </c>
      <c r="N54" s="18" t="s">
        <v>344</v>
      </c>
      <c r="O54" s="18" t="s">
        <v>47</v>
      </c>
      <c r="P54" s="3" t="s">
        <v>20</v>
      </c>
      <c r="Q54" s="3" t="s">
        <v>11</v>
      </c>
      <c r="R54" s="2" t="s">
        <v>270</v>
      </c>
      <c r="S54" s="2" t="s">
        <v>270</v>
      </c>
      <c r="T54" s="3" t="s">
        <v>44</v>
      </c>
      <c r="U54" s="3" t="s">
        <v>45</v>
      </c>
      <c r="V54" s="1" t="s">
        <v>46</v>
      </c>
      <c r="W54" s="1" t="s">
        <v>47</v>
      </c>
      <c r="X54" s="1" t="s">
        <v>38</v>
      </c>
      <c r="Y54" s="1" t="s">
        <v>39</v>
      </c>
      <c r="Z54" s="1" t="s">
        <v>38</v>
      </c>
      <c r="AA54" s="1" t="s">
        <v>39</v>
      </c>
      <c r="AB54" s="3" t="s">
        <v>42</v>
      </c>
      <c r="AC54" s="3" t="s">
        <v>43</v>
      </c>
      <c r="AD54" s="11">
        <v>11.3</v>
      </c>
      <c r="AE54" s="11">
        <v>88.1</v>
      </c>
      <c r="AF54" s="11">
        <v>0.6</v>
      </c>
      <c r="AG54" s="3" t="s">
        <v>28</v>
      </c>
      <c r="AH54" s="3" t="s">
        <v>353</v>
      </c>
      <c r="AI54" s="9">
        <v>1.7470000000000001</v>
      </c>
      <c r="AJ54" s="9"/>
      <c r="AK54" s="9">
        <v>-1.129</v>
      </c>
      <c r="AL54" s="9">
        <f t="shared" si="0"/>
        <v>2.1870709149692646</v>
      </c>
      <c r="AM54" s="9">
        <v>1.2050000000000001</v>
      </c>
      <c r="AN54" s="9">
        <f t="shared" si="1"/>
        <v>0.43376934357603392</v>
      </c>
      <c r="AO54" s="10">
        <v>0.81200000000000006</v>
      </c>
      <c r="AP54" s="10">
        <f t="shared" si="2"/>
        <v>0.56959168861105747</v>
      </c>
      <c r="AQ54" s="10">
        <v>1.2589999999999999</v>
      </c>
      <c r="AR54" s="10">
        <v>-0.45400000000000001</v>
      </c>
      <c r="AS54" s="10">
        <v>0.89800000000000002</v>
      </c>
      <c r="AT54" s="10">
        <v>1.29</v>
      </c>
      <c r="AU54" s="9">
        <v>75.3</v>
      </c>
      <c r="AV54" s="9">
        <v>0</v>
      </c>
      <c r="AW54" s="9">
        <v>0</v>
      </c>
      <c r="AX54" s="9">
        <v>0</v>
      </c>
      <c r="AY54" s="9">
        <v>0</v>
      </c>
      <c r="AZ54" s="9">
        <v>0</v>
      </c>
      <c r="BA54" s="9">
        <v>0</v>
      </c>
      <c r="BB54" s="9">
        <v>0</v>
      </c>
      <c r="BC54" s="9">
        <v>1.4324372412437842</v>
      </c>
      <c r="BD54" s="9">
        <v>1.9724559898661866</v>
      </c>
      <c r="BE54" s="9">
        <v>2.9749496097577852</v>
      </c>
      <c r="BF54" s="9">
        <v>4.934658660880979</v>
      </c>
      <c r="BG54" s="9">
        <v>7.5277312307966131</v>
      </c>
      <c r="BH54" s="9">
        <v>7.2897883742607528</v>
      </c>
      <c r="BI54" s="9">
        <v>7.735134546594054</v>
      </c>
      <c r="BJ54" s="9">
        <v>10.061849209025906</v>
      </c>
      <c r="BK54" s="9">
        <v>14.638796901431659</v>
      </c>
      <c r="BL54" s="9">
        <v>30.836305406029872</v>
      </c>
      <c r="BM54" s="9">
        <v>8.6340592891988397</v>
      </c>
      <c r="BN54" s="9">
        <v>0.99545624746057204</v>
      </c>
      <c r="BO54" s="9">
        <v>0.23621670858108007</v>
      </c>
      <c r="BP54" s="9">
        <v>0.1060917089130316</v>
      </c>
      <c r="BQ54" s="9">
        <v>0.624</v>
      </c>
    </row>
    <row r="55" spans="1:69" x14ac:dyDescent="0.2">
      <c r="A55" s="1" t="s">
        <v>208</v>
      </c>
      <c r="B55" s="1" t="s">
        <v>176</v>
      </c>
      <c r="C55" s="4">
        <v>43.061995000000003</v>
      </c>
      <c r="D55" s="4">
        <v>-70.703853333333328</v>
      </c>
      <c r="E55" s="5">
        <v>20.399999999999999</v>
      </c>
      <c r="F55" s="6">
        <v>41568</v>
      </c>
      <c r="G55" s="1" t="s">
        <v>10</v>
      </c>
      <c r="H55" s="18" t="s">
        <v>331</v>
      </c>
      <c r="I55" s="3" t="s">
        <v>336</v>
      </c>
      <c r="J55" s="3" t="s">
        <v>22</v>
      </c>
      <c r="K55" s="18" t="s">
        <v>22</v>
      </c>
      <c r="L55" s="18" t="s">
        <v>17</v>
      </c>
      <c r="M55" s="3" t="s">
        <v>52</v>
      </c>
      <c r="N55" s="18" t="s">
        <v>52</v>
      </c>
      <c r="O55" s="18" t="s">
        <v>352</v>
      </c>
      <c r="P55" s="3" t="s">
        <v>22</v>
      </c>
      <c r="Q55" s="3" t="s">
        <v>17</v>
      </c>
      <c r="R55" s="2" t="s">
        <v>270</v>
      </c>
      <c r="S55" s="2" t="s">
        <v>270</v>
      </c>
      <c r="T55" s="3" t="s">
        <v>76</v>
      </c>
      <c r="U55" s="3" t="s">
        <v>37</v>
      </c>
      <c r="V55" s="1" t="s">
        <v>52</v>
      </c>
      <c r="W55" s="1" t="s">
        <v>352</v>
      </c>
      <c r="X55" s="1" t="s">
        <v>51</v>
      </c>
      <c r="Y55" s="1" t="s">
        <v>64</v>
      </c>
      <c r="Z55" s="1" t="s">
        <v>52</v>
      </c>
      <c r="AA55" s="1" t="s">
        <v>352</v>
      </c>
      <c r="AB55" s="3" t="s">
        <v>42</v>
      </c>
      <c r="AC55" s="3" t="s">
        <v>43</v>
      </c>
      <c r="AD55" s="5">
        <v>87</v>
      </c>
      <c r="AE55" s="5">
        <v>12.6</v>
      </c>
      <c r="AF55" s="5">
        <v>0.4</v>
      </c>
      <c r="AG55" s="3" t="s">
        <v>28</v>
      </c>
      <c r="AH55" s="3" t="s">
        <v>353</v>
      </c>
      <c r="AI55" s="9">
        <v>-5.2350000000000003</v>
      </c>
      <c r="AJ55" s="9"/>
      <c r="AK55" s="9">
        <v>-5.3780000000000001</v>
      </c>
      <c r="AL55" s="9">
        <f t="shared" si="0"/>
        <v>41.585249998574071</v>
      </c>
      <c r="AM55" s="9">
        <v>-4.8650000000000002</v>
      </c>
      <c r="AN55" s="9">
        <f t="shared" si="1"/>
        <v>29.141434674943309</v>
      </c>
      <c r="AO55" s="9">
        <v>-4.258</v>
      </c>
      <c r="AP55" s="10">
        <f t="shared" si="2"/>
        <v>19.133116748417986</v>
      </c>
      <c r="AQ55" s="9">
        <v>1.7929999999999999</v>
      </c>
      <c r="AR55" s="9">
        <v>0.75800000000000001</v>
      </c>
      <c r="AS55" s="9">
        <v>1.925</v>
      </c>
      <c r="AT55" s="9">
        <v>1.19</v>
      </c>
      <c r="AU55" s="9">
        <v>509.5795</v>
      </c>
      <c r="AV55" s="9">
        <v>0</v>
      </c>
      <c r="AW55" s="9">
        <v>0</v>
      </c>
      <c r="AX55" s="9">
        <v>45.282433849870337</v>
      </c>
      <c r="AY55" s="9">
        <v>20.654912530821985</v>
      </c>
      <c r="AZ55" s="9">
        <v>5.1480289140359847</v>
      </c>
      <c r="BA55" s="9">
        <v>5.6061124907889743</v>
      </c>
      <c r="BB55" s="9">
        <v>2.5564411441198089</v>
      </c>
      <c r="BC55" s="9">
        <v>6.1153362723578955</v>
      </c>
      <c r="BD55" s="9">
        <v>0.63030400555752353</v>
      </c>
      <c r="BE55" s="9">
        <v>0.51838820046724798</v>
      </c>
      <c r="BF55" s="9">
        <v>0.51952639382078747</v>
      </c>
      <c r="BG55" s="9">
        <v>0.54024936246454192</v>
      </c>
      <c r="BH55" s="9">
        <v>0.41475373322513964</v>
      </c>
      <c r="BI55" s="9">
        <v>0.40670788365701521</v>
      </c>
      <c r="BJ55" s="9">
        <v>0.55094445518314616</v>
      </c>
      <c r="BK55" s="9">
        <v>1.7207128622717358</v>
      </c>
      <c r="BL55" s="9">
        <v>5.0624093002171406</v>
      </c>
      <c r="BM55" s="9">
        <v>2.4971569696190685</v>
      </c>
      <c r="BN55" s="9">
        <v>0.93235697275891216</v>
      </c>
      <c r="BO55" s="9">
        <v>0.34528469061255412</v>
      </c>
      <c r="BP55" s="9">
        <v>0.10938430607981682</v>
      </c>
      <c r="BQ55" s="9">
        <v>0.38900000000000001</v>
      </c>
    </row>
    <row r="56" spans="1:69" x14ac:dyDescent="0.2">
      <c r="A56" s="1" t="s">
        <v>209</v>
      </c>
      <c r="B56" s="1" t="s">
        <v>178</v>
      </c>
      <c r="C56" s="4">
        <v>43.061993333333334</v>
      </c>
      <c r="D56" s="4">
        <v>-70.703935000000001</v>
      </c>
      <c r="E56" s="5">
        <v>20.399999999999999</v>
      </c>
      <c r="F56" s="6">
        <v>41568</v>
      </c>
      <c r="G56" s="1" t="s">
        <v>10</v>
      </c>
      <c r="H56" s="18" t="s">
        <v>331</v>
      </c>
      <c r="I56" s="3" t="s">
        <v>336</v>
      </c>
      <c r="J56" s="3" t="s">
        <v>333</v>
      </c>
      <c r="K56" s="18" t="s">
        <v>337</v>
      </c>
      <c r="L56" s="18" t="s">
        <v>346</v>
      </c>
      <c r="M56" s="3" t="s">
        <v>21</v>
      </c>
      <c r="N56" s="18" t="s">
        <v>63</v>
      </c>
      <c r="O56" s="18" t="s">
        <v>351</v>
      </c>
      <c r="P56" s="3" t="s">
        <v>21</v>
      </c>
      <c r="Q56" s="3" t="s">
        <v>12</v>
      </c>
      <c r="R56" s="2" t="s">
        <v>270</v>
      </c>
      <c r="S56" s="2" t="s">
        <v>270</v>
      </c>
      <c r="T56" s="3" t="s">
        <v>77</v>
      </c>
      <c r="U56" s="3" t="s">
        <v>78</v>
      </c>
      <c r="V56" s="1" t="s">
        <v>63</v>
      </c>
      <c r="W56" s="1" t="s">
        <v>351</v>
      </c>
      <c r="X56" s="1" t="s">
        <v>53</v>
      </c>
      <c r="Y56" s="1" t="s">
        <v>69</v>
      </c>
      <c r="Z56" s="1" t="s">
        <v>52</v>
      </c>
      <c r="AA56" s="1" t="s">
        <v>352</v>
      </c>
      <c r="AB56" s="1" t="s">
        <v>26</v>
      </c>
      <c r="AC56" s="3" t="s">
        <v>27</v>
      </c>
      <c r="AD56" s="5">
        <v>61</v>
      </c>
      <c r="AE56" s="5">
        <v>38</v>
      </c>
      <c r="AF56" s="5">
        <v>1</v>
      </c>
      <c r="AG56" s="3" t="s">
        <v>30</v>
      </c>
      <c r="AH56" s="3" t="s">
        <v>354</v>
      </c>
      <c r="AI56" s="9">
        <v>-5.2350000000000003</v>
      </c>
      <c r="AJ56" s="9">
        <v>-4.2430000000000003</v>
      </c>
      <c r="AK56" s="9">
        <v>-5.1929999999999996</v>
      </c>
      <c r="AL56" s="9">
        <f t="shared" si="0"/>
        <v>36.580426733249148</v>
      </c>
      <c r="AM56" s="9">
        <v>-3.4569999999999999</v>
      </c>
      <c r="AN56" s="9">
        <f t="shared" si="1"/>
        <v>10.981475450039282</v>
      </c>
      <c r="AO56" s="9">
        <v>-2.1760000000000002</v>
      </c>
      <c r="AP56" s="10">
        <f t="shared" si="2"/>
        <v>4.5189888582804949</v>
      </c>
      <c r="AQ56" s="9">
        <v>2.9409999999999998</v>
      </c>
      <c r="AR56" s="9">
        <v>0.53900000000000003</v>
      </c>
      <c r="AS56" s="9">
        <v>0.53900000000000003</v>
      </c>
      <c r="AT56" s="9">
        <v>0.92</v>
      </c>
      <c r="AU56" s="9">
        <v>429.26</v>
      </c>
      <c r="AV56" s="9">
        <v>0</v>
      </c>
      <c r="AW56" s="9">
        <v>0</v>
      </c>
      <c r="AX56" s="9">
        <v>17.234264303071971</v>
      </c>
      <c r="AY56" s="9">
        <v>5.6752399735836452</v>
      </c>
      <c r="AZ56" s="9">
        <v>14.972284585175672</v>
      </c>
      <c r="BA56" s="9">
        <v>11.839086948373875</v>
      </c>
      <c r="BB56" s="9">
        <v>4.8377311388178432</v>
      </c>
      <c r="BC56" s="9">
        <v>2.2430634937626217</v>
      </c>
      <c r="BD56" s="9">
        <v>1.615892821192598</v>
      </c>
      <c r="BE56" s="9">
        <v>1.4508417768735051</v>
      </c>
      <c r="BF56" s="9">
        <v>1.4119843115348678</v>
      </c>
      <c r="BG56" s="9">
        <v>1.4854784347366567</v>
      </c>
      <c r="BH56" s="9">
        <v>1.2707116177809281</v>
      </c>
      <c r="BI56" s="9">
        <v>1.3505693813490958</v>
      </c>
      <c r="BJ56" s="9">
        <v>1.9187330397104299</v>
      </c>
      <c r="BK56" s="9">
        <v>4.3041140144410575</v>
      </c>
      <c r="BL56" s="9">
        <v>13.981310242866483</v>
      </c>
      <c r="BM56" s="9">
        <v>8.6957662583609636</v>
      </c>
      <c r="BN56" s="9">
        <v>3.2370063004289107</v>
      </c>
      <c r="BO56" s="9">
        <v>1.2971400532748141</v>
      </c>
      <c r="BP56" s="9">
        <v>0.30402241769410426</v>
      </c>
      <c r="BQ56" s="9">
        <v>0.875</v>
      </c>
    </row>
    <row r="57" spans="1:69" x14ac:dyDescent="0.2">
      <c r="A57" s="1" t="s">
        <v>210</v>
      </c>
      <c r="B57" s="1" t="s">
        <v>211</v>
      </c>
      <c r="C57" s="4">
        <v>43.059926666666669</v>
      </c>
      <c r="D57" s="4">
        <v>-70.703614999999999</v>
      </c>
      <c r="E57" s="5">
        <v>19.7</v>
      </c>
      <c r="F57" s="6">
        <v>41568</v>
      </c>
      <c r="G57" s="1" t="s">
        <v>10</v>
      </c>
      <c r="H57" s="18" t="s">
        <v>331</v>
      </c>
      <c r="I57" s="3" t="s">
        <v>336</v>
      </c>
      <c r="J57" s="3" t="s">
        <v>333</v>
      </c>
      <c r="K57" s="18" t="s">
        <v>337</v>
      </c>
      <c r="L57" s="18" t="s">
        <v>346</v>
      </c>
      <c r="M57" s="3" t="s">
        <v>21</v>
      </c>
      <c r="N57" s="18" t="s">
        <v>63</v>
      </c>
      <c r="O57" s="18" t="s">
        <v>351</v>
      </c>
      <c r="P57" s="3" t="s">
        <v>21</v>
      </c>
      <c r="Q57" s="3" t="s">
        <v>12</v>
      </c>
      <c r="R57" s="2" t="s">
        <v>270</v>
      </c>
      <c r="S57" s="2" t="s">
        <v>270</v>
      </c>
      <c r="T57" s="3" t="s">
        <v>77</v>
      </c>
      <c r="U57" s="3" t="s">
        <v>78</v>
      </c>
      <c r="V57" s="1" t="s">
        <v>63</v>
      </c>
      <c r="W57" s="1" t="s">
        <v>351</v>
      </c>
      <c r="X57" s="1" t="s">
        <v>53</v>
      </c>
      <c r="Y57" s="1" t="s">
        <v>69</v>
      </c>
      <c r="Z57" s="1" t="s">
        <v>52</v>
      </c>
      <c r="AA57" s="1" t="s">
        <v>352</v>
      </c>
      <c r="AB57" s="3" t="s">
        <v>26</v>
      </c>
      <c r="AC57" s="3" t="s">
        <v>27</v>
      </c>
      <c r="AD57" s="5">
        <v>72.2</v>
      </c>
      <c r="AE57" s="5">
        <v>26.2</v>
      </c>
      <c r="AF57" s="5">
        <v>1.6</v>
      </c>
      <c r="AG57" s="3" t="s">
        <v>30</v>
      </c>
      <c r="AH57" s="3" t="s">
        <v>354</v>
      </c>
      <c r="AI57" s="9">
        <v>-4.7309999999999999</v>
      </c>
      <c r="AJ57" s="9">
        <v>-3.7429999999999999</v>
      </c>
      <c r="AK57" s="9">
        <v>-4.88</v>
      </c>
      <c r="AL57" s="9">
        <f t="shared" si="0"/>
        <v>29.446004819995999</v>
      </c>
      <c r="AM57" s="9">
        <v>-4.49</v>
      </c>
      <c r="AN57" s="9">
        <f t="shared" si="1"/>
        <v>22.471118011807956</v>
      </c>
      <c r="AO57" s="9">
        <v>-2.4860000000000002</v>
      </c>
      <c r="AP57" s="10">
        <f t="shared" si="2"/>
        <v>5.6022252835488189</v>
      </c>
      <c r="AQ57" s="9">
        <v>2.8239999999999998</v>
      </c>
      <c r="AR57" s="9">
        <v>0.89300000000000002</v>
      </c>
      <c r="AS57" s="9">
        <v>0.55000000000000004</v>
      </c>
      <c r="AT57" s="10"/>
      <c r="AU57" s="9">
        <v>76.900000000000006</v>
      </c>
      <c r="AV57" s="9">
        <v>0</v>
      </c>
      <c r="AW57" s="9">
        <v>0</v>
      </c>
      <c r="AX57" s="9">
        <v>0</v>
      </c>
      <c r="AY57" s="9">
        <v>50.443734603012032</v>
      </c>
      <c r="AZ57" s="9">
        <v>0</v>
      </c>
      <c r="BA57" s="9">
        <v>13.350962178342654</v>
      </c>
      <c r="BB57" s="9">
        <v>3.7282998209492</v>
      </c>
      <c r="BC57" s="9">
        <v>0.62215759986539854</v>
      </c>
      <c r="BD57" s="9">
        <v>1.7921403477051132</v>
      </c>
      <c r="BE57" s="9">
        <v>1.4271328516791368</v>
      </c>
      <c r="BF57" s="9">
        <v>0.80409632079475546</v>
      </c>
      <c r="BG57" s="9">
        <v>0.70289369203763929</v>
      </c>
      <c r="BH57" s="9">
        <v>0.67941367767339522</v>
      </c>
      <c r="BI57" s="9">
        <v>0.61110818134104838</v>
      </c>
      <c r="BJ57" s="9">
        <v>0.93179244169548414</v>
      </c>
      <c r="BK57" s="9">
        <v>2.3402166188277098</v>
      </c>
      <c r="BL57" s="9">
        <v>9.2782469595264931</v>
      </c>
      <c r="BM57" s="9">
        <v>6.644718503506942</v>
      </c>
      <c r="BN57" s="9">
        <v>3.8517268483291569</v>
      </c>
      <c r="BO57" s="9">
        <v>1.0037392236779008</v>
      </c>
      <c r="BP57" s="9">
        <v>0.14276350979756997</v>
      </c>
      <c r="BQ57" s="9">
        <v>1.645</v>
      </c>
    </row>
    <row r="58" spans="1:69" x14ac:dyDescent="0.2">
      <c r="A58" s="1" t="s">
        <v>212</v>
      </c>
      <c r="B58" s="1" t="s">
        <v>213</v>
      </c>
      <c r="C58" s="4">
        <v>43.060033333333337</v>
      </c>
      <c r="D58" s="4">
        <v>-70.703531666666663</v>
      </c>
      <c r="E58" s="5">
        <v>19.7</v>
      </c>
      <c r="F58" s="6">
        <v>41568</v>
      </c>
      <c r="G58" s="1" t="s">
        <v>10</v>
      </c>
      <c r="H58" s="18" t="s">
        <v>331</v>
      </c>
      <c r="I58" s="3" t="s">
        <v>336</v>
      </c>
      <c r="J58" s="3" t="s">
        <v>22</v>
      </c>
      <c r="K58" s="18" t="s">
        <v>22</v>
      </c>
      <c r="L58" s="18" t="s">
        <v>17</v>
      </c>
      <c r="M58" s="3" t="s">
        <v>52</v>
      </c>
      <c r="N58" s="18" t="s">
        <v>52</v>
      </c>
      <c r="O58" s="18" t="s">
        <v>352</v>
      </c>
      <c r="P58" s="3" t="s">
        <v>22</v>
      </c>
      <c r="Q58" s="3" t="s">
        <v>17</v>
      </c>
      <c r="R58" s="2" t="s">
        <v>270</v>
      </c>
      <c r="S58" s="2" t="s">
        <v>270</v>
      </c>
      <c r="T58" s="3" t="s">
        <v>76</v>
      </c>
      <c r="U58" s="3" t="s">
        <v>37</v>
      </c>
      <c r="V58" s="1" t="s">
        <v>52</v>
      </c>
      <c r="W58" s="1" t="s">
        <v>352</v>
      </c>
      <c r="X58" s="1" t="s">
        <v>51</v>
      </c>
      <c r="Y58" s="1" t="s">
        <v>64</v>
      </c>
      <c r="Z58" s="1" t="s">
        <v>52</v>
      </c>
      <c r="AA58" s="1" t="s">
        <v>352</v>
      </c>
      <c r="AB58" s="3" t="s">
        <v>169</v>
      </c>
      <c r="AC58" s="3" t="s">
        <v>170</v>
      </c>
      <c r="AD58" s="5">
        <v>96.4</v>
      </c>
      <c r="AE58" s="5">
        <v>3.5</v>
      </c>
      <c r="AF58" s="5">
        <v>0.1</v>
      </c>
      <c r="AG58" s="3" t="s">
        <v>28</v>
      </c>
      <c r="AH58" s="3" t="s">
        <v>353</v>
      </c>
      <c r="AI58" s="9">
        <v>-5.2350000000000003</v>
      </c>
      <c r="AJ58" s="9"/>
      <c r="AK58" s="9">
        <v>-5.4249999999999998</v>
      </c>
      <c r="AL58" s="9">
        <f t="shared" si="0"/>
        <v>42.962320088968418</v>
      </c>
      <c r="AM58" s="9">
        <v>-5.1550000000000002</v>
      </c>
      <c r="AN58" s="9">
        <f t="shared" si="1"/>
        <v>35.629491783317967</v>
      </c>
      <c r="AO58" s="9">
        <v>-4.9770000000000003</v>
      </c>
      <c r="AP58" s="10">
        <f t="shared" si="2"/>
        <v>31.493888705081602</v>
      </c>
      <c r="AQ58" s="9">
        <v>0.53</v>
      </c>
      <c r="AR58" s="9">
        <v>0.60699999999999998</v>
      </c>
      <c r="AS58" s="9">
        <v>2.2639999999999998</v>
      </c>
      <c r="AT58" s="10"/>
      <c r="AU58" s="9">
        <v>462.6</v>
      </c>
      <c r="AV58" s="9">
        <v>0</v>
      </c>
      <c r="AW58" s="9">
        <v>0</v>
      </c>
      <c r="AX58" s="9">
        <v>76.469704486474868</v>
      </c>
      <c r="AY58" s="9">
        <v>5.2834459032234005</v>
      </c>
      <c r="AZ58" s="9">
        <v>11.524130380035515</v>
      </c>
      <c r="BA58" s="9">
        <v>2.2140222199884785</v>
      </c>
      <c r="BB58" s="9">
        <v>0.24189286026958406</v>
      </c>
      <c r="BC58" s="9">
        <v>0.35570572079857071</v>
      </c>
      <c r="BD58" s="9">
        <v>0.1144397499791938</v>
      </c>
      <c r="BE58" s="9">
        <v>5.6052563599556016E-2</v>
      </c>
      <c r="BF58" s="9">
        <v>0.14260654148332855</v>
      </c>
      <c r="BG58" s="9">
        <v>0.16119705621360939</v>
      </c>
      <c r="BH58" s="9">
        <v>0.15220443513477588</v>
      </c>
      <c r="BI58" s="9">
        <v>0.13006875247918565</v>
      </c>
      <c r="BJ58" s="9">
        <v>0.11660143773852878</v>
      </c>
      <c r="BK58" s="9">
        <v>0.2175738729770656</v>
      </c>
      <c r="BL58" s="9">
        <v>0.90533645048708256</v>
      </c>
      <c r="BM58" s="9">
        <v>0.78008826171121382</v>
      </c>
      <c r="BN58" s="9">
        <v>0.65209472948098957</v>
      </c>
      <c r="BO58" s="9">
        <v>0.27766879268657801</v>
      </c>
      <c r="BP58" s="9">
        <v>8.8434646234393982E-2</v>
      </c>
      <c r="BQ58" s="9">
        <v>0.11700000000000001</v>
      </c>
    </row>
    <row r="59" spans="1:69" x14ac:dyDescent="0.2">
      <c r="A59" s="1" t="s">
        <v>214</v>
      </c>
      <c r="B59" s="1" t="s">
        <v>180</v>
      </c>
      <c r="C59" s="4">
        <v>43.057681666666667</v>
      </c>
      <c r="D59" s="4">
        <v>-70.703418333333332</v>
      </c>
      <c r="E59" s="5">
        <v>16.899999999999999</v>
      </c>
      <c r="F59" s="6">
        <v>41568</v>
      </c>
      <c r="G59" s="1" t="s">
        <v>10</v>
      </c>
      <c r="H59" s="18" t="s">
        <v>331</v>
      </c>
      <c r="I59" s="3" t="s">
        <v>336</v>
      </c>
      <c r="J59" s="3" t="s">
        <v>22</v>
      </c>
      <c r="K59" s="18" t="s">
        <v>22</v>
      </c>
      <c r="L59" s="18" t="s">
        <v>17</v>
      </c>
      <c r="M59" s="3" t="s">
        <v>52</v>
      </c>
      <c r="N59" s="18" t="s">
        <v>52</v>
      </c>
      <c r="O59" s="18" t="s">
        <v>352</v>
      </c>
      <c r="P59" s="3" t="s">
        <v>22</v>
      </c>
      <c r="Q59" s="3" t="s">
        <v>17</v>
      </c>
      <c r="R59" s="2" t="s">
        <v>270</v>
      </c>
      <c r="S59" s="2" t="s">
        <v>270</v>
      </c>
      <c r="T59" s="3" t="s">
        <v>51</v>
      </c>
      <c r="U59" s="3" t="s">
        <v>64</v>
      </c>
      <c r="V59" s="1" t="s">
        <v>52</v>
      </c>
      <c r="W59" s="1" t="s">
        <v>352</v>
      </c>
      <c r="X59" s="1" t="s">
        <v>65</v>
      </c>
      <c r="Y59" s="1" t="s">
        <v>267</v>
      </c>
      <c r="Z59" s="1" t="s">
        <v>52</v>
      </c>
      <c r="AA59" s="1" t="s">
        <v>352</v>
      </c>
      <c r="AB59" s="3" t="s">
        <v>42</v>
      </c>
      <c r="AC59" s="3" t="s">
        <v>43</v>
      </c>
      <c r="AD59" s="5">
        <v>85.7</v>
      </c>
      <c r="AE59" s="5">
        <v>13.6</v>
      </c>
      <c r="AF59" s="5">
        <v>0.7</v>
      </c>
      <c r="AG59" s="3" t="s">
        <v>28</v>
      </c>
      <c r="AH59" s="3" t="s">
        <v>353</v>
      </c>
      <c r="AI59" s="9">
        <v>-4.2430000000000003</v>
      </c>
      <c r="AJ59" s="9"/>
      <c r="AK59" s="9">
        <v>-4.7880000000000003</v>
      </c>
      <c r="AL59" s="9">
        <f t="shared" si="0"/>
        <v>27.626865874381178</v>
      </c>
      <c r="AM59" s="9">
        <v>-4.1040000000000001</v>
      </c>
      <c r="AN59" s="9">
        <f t="shared" si="1"/>
        <v>17.195986765688016</v>
      </c>
      <c r="AO59" s="10">
        <v>-3.6789999999999998</v>
      </c>
      <c r="AP59" s="10">
        <f t="shared" si="2"/>
        <v>12.808236970500845</v>
      </c>
      <c r="AQ59" s="10">
        <v>1.7370000000000001</v>
      </c>
      <c r="AR59" s="10">
        <v>0.66</v>
      </c>
      <c r="AS59" s="10">
        <v>2.9689999999999999</v>
      </c>
      <c r="AT59" s="10"/>
      <c r="AU59" s="9">
        <v>384.6</v>
      </c>
      <c r="AV59" s="9">
        <v>0</v>
      </c>
      <c r="AW59" s="9">
        <v>0</v>
      </c>
      <c r="AX59" s="9">
        <v>0</v>
      </c>
      <c r="AY59" s="9">
        <v>25.947975845947056</v>
      </c>
      <c r="AZ59" s="9">
        <v>30.647515539660432</v>
      </c>
      <c r="BA59" s="9">
        <v>18.202784929747448</v>
      </c>
      <c r="BB59" s="9">
        <v>6.9105753425512484</v>
      </c>
      <c r="BC59" s="9">
        <v>1.8276507788488472</v>
      </c>
      <c r="BD59" s="9">
        <v>0.98617000777275599</v>
      </c>
      <c r="BE59" s="9">
        <v>0.62676131970938387</v>
      </c>
      <c r="BF59" s="9">
        <v>0.56307621175285394</v>
      </c>
      <c r="BG59" s="9">
        <v>0.48815714436912094</v>
      </c>
      <c r="BH59" s="9">
        <v>0.32487466463900644</v>
      </c>
      <c r="BI59" s="9">
        <v>0.32531674174609543</v>
      </c>
      <c r="BJ59" s="9">
        <v>0.37280102395459824</v>
      </c>
      <c r="BK59" s="9">
        <v>0.55524884650380735</v>
      </c>
      <c r="BL59" s="9">
        <v>2.8787021032208444</v>
      </c>
      <c r="BM59" s="9">
        <v>3.6798498394089902</v>
      </c>
      <c r="BN59" s="9">
        <v>2.860160869258817</v>
      </c>
      <c r="BO59" s="9">
        <v>1.8611446208447682</v>
      </c>
      <c r="BP59" s="9">
        <v>0.25471442729040811</v>
      </c>
      <c r="BQ59" s="9">
        <v>0.68700000000000006</v>
      </c>
    </row>
    <row r="60" spans="1:69" x14ac:dyDescent="0.2">
      <c r="A60" s="1" t="s">
        <v>215</v>
      </c>
      <c r="B60" s="1" t="s">
        <v>182</v>
      </c>
      <c r="C60" s="4">
        <v>43.057736666666663</v>
      </c>
      <c r="D60" s="4">
        <v>-70.703315000000003</v>
      </c>
      <c r="E60" s="5">
        <v>16.899999999999999</v>
      </c>
      <c r="F60" s="6">
        <v>41568</v>
      </c>
      <c r="G60" s="1" t="s">
        <v>10</v>
      </c>
      <c r="H60" s="18" t="s">
        <v>331</v>
      </c>
      <c r="I60" s="3" t="s">
        <v>336</v>
      </c>
      <c r="J60" s="3" t="s">
        <v>333</v>
      </c>
      <c r="K60" s="18" t="s">
        <v>337</v>
      </c>
      <c r="L60" s="18" t="s">
        <v>346</v>
      </c>
      <c r="M60" s="3" t="s">
        <v>21</v>
      </c>
      <c r="N60" s="18" t="s">
        <v>63</v>
      </c>
      <c r="O60" s="18" t="s">
        <v>351</v>
      </c>
      <c r="P60" s="3" t="s">
        <v>21</v>
      </c>
      <c r="Q60" s="3" t="s">
        <v>12</v>
      </c>
      <c r="R60" s="2" t="s">
        <v>270</v>
      </c>
      <c r="S60" s="2" t="s">
        <v>270</v>
      </c>
      <c r="T60" s="3" t="s">
        <v>54</v>
      </c>
      <c r="U60" s="3" t="s">
        <v>55</v>
      </c>
      <c r="V60" s="1" t="s">
        <v>63</v>
      </c>
      <c r="W60" s="1" t="s">
        <v>351</v>
      </c>
      <c r="X60" s="1" t="s">
        <v>53</v>
      </c>
      <c r="Y60" s="1" t="s">
        <v>69</v>
      </c>
      <c r="Z60" s="1" t="s">
        <v>52</v>
      </c>
      <c r="AA60" s="1" t="s">
        <v>352</v>
      </c>
      <c r="AB60" s="3" t="s">
        <v>26</v>
      </c>
      <c r="AC60" s="3" t="s">
        <v>27</v>
      </c>
      <c r="AD60" s="5">
        <v>76.099999999999994</v>
      </c>
      <c r="AE60" s="5">
        <v>23.1</v>
      </c>
      <c r="AF60" s="5">
        <v>0.8</v>
      </c>
      <c r="AG60" s="3" t="s">
        <v>30</v>
      </c>
      <c r="AH60" s="3" t="s">
        <v>354</v>
      </c>
      <c r="AI60" s="9">
        <v>-3.2429999999999999</v>
      </c>
      <c r="AJ60" s="9">
        <v>-5.7350000000000003</v>
      </c>
      <c r="AK60" s="9">
        <v>-5.6710000000000003</v>
      </c>
      <c r="AL60" s="9">
        <f t="shared" si="0"/>
        <v>50.94963832184191</v>
      </c>
      <c r="AM60" s="9">
        <v>-3.38</v>
      </c>
      <c r="AN60" s="9">
        <f t="shared" si="1"/>
        <v>10.410734843535467</v>
      </c>
      <c r="AO60" s="10">
        <v>-2.177</v>
      </c>
      <c r="AP60" s="10">
        <f t="shared" si="2"/>
        <v>4.5221222684983671</v>
      </c>
      <c r="AQ60" s="10">
        <v>3.02</v>
      </c>
      <c r="AR60" s="10">
        <v>0.48699999999999999</v>
      </c>
      <c r="AS60" s="10">
        <v>1.258</v>
      </c>
      <c r="AT60" s="10"/>
      <c r="AU60" s="9">
        <v>727.3</v>
      </c>
      <c r="AV60" s="9">
        <v>0</v>
      </c>
      <c r="AW60" s="9">
        <v>15.839667553209129</v>
      </c>
      <c r="AX60" s="9">
        <v>0</v>
      </c>
      <c r="AY60" s="9">
        <v>6.7330490903465519</v>
      </c>
      <c r="AZ60" s="9">
        <v>5.7170562962068523</v>
      </c>
      <c r="BA60" s="9">
        <v>17.975477122278718</v>
      </c>
      <c r="BB60" s="9">
        <v>17.185666884621426</v>
      </c>
      <c r="BC60" s="9">
        <v>7.1148232461696841</v>
      </c>
      <c r="BD60" s="9">
        <v>2.8746909198447677</v>
      </c>
      <c r="BE60" s="9">
        <v>1.4145140839321686</v>
      </c>
      <c r="BF60" s="9">
        <v>1.25778125953442</v>
      </c>
      <c r="BG60" s="9">
        <v>0.95840670400507688</v>
      </c>
      <c r="BH60" s="9">
        <v>0.73508614013019458</v>
      </c>
      <c r="BI60" s="9">
        <v>0.74431615191926515</v>
      </c>
      <c r="BJ60" s="9">
        <v>0.86153444405167301</v>
      </c>
      <c r="BK60" s="9">
        <v>1.5177225577124436</v>
      </c>
      <c r="BL60" s="9">
        <v>4.8477565014145094</v>
      </c>
      <c r="BM60" s="9">
        <v>5.5612678461863512</v>
      </c>
      <c r="BN60" s="9">
        <v>4.302471408662047</v>
      </c>
      <c r="BO60" s="9">
        <v>3.1786674655388865</v>
      </c>
      <c r="BP60" s="9">
        <v>0.36399965996650674</v>
      </c>
      <c r="BQ60" s="9">
        <v>0.81599999999999995</v>
      </c>
    </row>
    <row r="61" spans="1:69" x14ac:dyDescent="0.2">
      <c r="A61" s="1" t="s">
        <v>216</v>
      </c>
      <c r="B61" s="1" t="s">
        <v>184</v>
      </c>
      <c r="C61" s="4">
        <v>43.056003333333337</v>
      </c>
      <c r="D61" s="4">
        <v>-70.701454999999996</v>
      </c>
      <c r="E61" s="5">
        <v>15.1</v>
      </c>
      <c r="F61" s="6">
        <v>41568</v>
      </c>
      <c r="G61" s="1" t="s">
        <v>10</v>
      </c>
      <c r="H61" s="18" t="s">
        <v>331</v>
      </c>
      <c r="I61" s="3" t="s">
        <v>336</v>
      </c>
      <c r="J61" s="3" t="s">
        <v>334</v>
      </c>
      <c r="K61" s="18" t="s">
        <v>341</v>
      </c>
      <c r="L61" s="18" t="s">
        <v>350</v>
      </c>
      <c r="M61" s="3" t="s">
        <v>20</v>
      </c>
      <c r="N61" s="18" t="s">
        <v>74</v>
      </c>
      <c r="O61" s="18" t="s">
        <v>75</v>
      </c>
      <c r="P61" s="3" t="s">
        <v>20</v>
      </c>
      <c r="Q61" s="3" t="s">
        <v>11</v>
      </c>
      <c r="R61" s="2" t="s">
        <v>270</v>
      </c>
      <c r="S61" s="2" t="s">
        <v>270</v>
      </c>
      <c r="T61" s="3" t="s">
        <v>72</v>
      </c>
      <c r="U61" s="3" t="s">
        <v>73</v>
      </c>
      <c r="V61" s="1" t="s">
        <v>74</v>
      </c>
      <c r="W61" s="1" t="s">
        <v>75</v>
      </c>
      <c r="X61" s="1" t="s">
        <v>34</v>
      </c>
      <c r="Y61" s="1" t="s">
        <v>35</v>
      </c>
      <c r="Z61" s="1" t="s">
        <v>34</v>
      </c>
      <c r="AA61" s="1" t="s">
        <v>35</v>
      </c>
      <c r="AB61" s="3" t="s">
        <v>42</v>
      </c>
      <c r="AC61" s="3" t="s">
        <v>43</v>
      </c>
      <c r="AD61" s="5">
        <v>12.3</v>
      </c>
      <c r="AE61" s="5">
        <v>86.7</v>
      </c>
      <c r="AF61" s="5">
        <v>1</v>
      </c>
      <c r="AG61" s="3" t="s">
        <v>30</v>
      </c>
      <c r="AH61" s="3" t="s">
        <v>354</v>
      </c>
      <c r="AI61" s="9">
        <v>2.2370000000000001</v>
      </c>
      <c r="AJ61" s="9">
        <v>-3.2429999999999999</v>
      </c>
      <c r="AK61" s="9">
        <v>-2.3969999999999998</v>
      </c>
      <c r="AL61" s="9">
        <f t="shared" si="0"/>
        <v>5.2670676882369722</v>
      </c>
      <c r="AM61" s="9">
        <v>1.988</v>
      </c>
      <c r="AN61" s="9">
        <f t="shared" si="1"/>
        <v>0.25208811372364875</v>
      </c>
      <c r="AO61" s="10">
        <v>1.7989999999999999</v>
      </c>
      <c r="AP61" s="10">
        <f t="shared" si="2"/>
        <v>0.28737371200866929</v>
      </c>
      <c r="AQ61" s="10">
        <v>1.3380000000000001</v>
      </c>
      <c r="AR61" s="10">
        <v>-0.52300000000000002</v>
      </c>
      <c r="AS61" s="10">
        <v>3.5190000000000001</v>
      </c>
      <c r="AT61" s="10">
        <v>0.66</v>
      </c>
      <c r="AU61" s="9">
        <v>229.4</v>
      </c>
      <c r="AV61" s="9">
        <v>0</v>
      </c>
      <c r="AW61" s="9">
        <v>0</v>
      </c>
      <c r="AX61" s="9">
        <v>0</v>
      </c>
      <c r="AY61" s="9">
        <v>0</v>
      </c>
      <c r="AZ61" s="9">
        <v>0</v>
      </c>
      <c r="BA61" s="9">
        <v>2.8628792344365572</v>
      </c>
      <c r="BB61" s="9">
        <v>6.3467341471279122</v>
      </c>
      <c r="BC61" s="9">
        <v>0.63754200497038505</v>
      </c>
      <c r="BD61" s="9">
        <v>0.83995636007688801</v>
      </c>
      <c r="BE61" s="9">
        <v>0.84239771348760606</v>
      </c>
      <c r="BF61" s="9">
        <v>0.78533107751207043</v>
      </c>
      <c r="BG61" s="9">
        <v>0.79648051888983085</v>
      </c>
      <c r="BH61" s="9">
        <v>0.72197657260299775</v>
      </c>
      <c r="BI61" s="9">
        <v>0.90449772759347369</v>
      </c>
      <c r="BJ61" s="9">
        <v>1.3589988267676845</v>
      </c>
      <c r="BK61" s="9">
        <v>3.6213242187325561</v>
      </c>
      <c r="BL61" s="9">
        <v>31.008236140568531</v>
      </c>
      <c r="BM61" s="9">
        <v>35.47540987766515</v>
      </c>
      <c r="BN61" s="9">
        <v>8.2125510804204254</v>
      </c>
      <c r="BO61" s="9">
        <v>4.2358241191225048</v>
      </c>
      <c r="BP61" s="9">
        <v>0.30792562080821656</v>
      </c>
      <c r="BQ61" s="9">
        <v>1.042</v>
      </c>
    </row>
    <row r="62" spans="1:69" x14ac:dyDescent="0.2">
      <c r="A62" s="1" t="s">
        <v>217</v>
      </c>
      <c r="B62" s="1" t="s">
        <v>186</v>
      </c>
      <c r="C62" s="4">
        <v>43.055973333333334</v>
      </c>
      <c r="D62" s="4">
        <v>-70.701463333333336</v>
      </c>
      <c r="E62" s="5">
        <v>15.1</v>
      </c>
      <c r="F62" s="6">
        <v>41568</v>
      </c>
      <c r="G62" s="1" t="s">
        <v>10</v>
      </c>
      <c r="H62" s="18" t="s">
        <v>331</v>
      </c>
      <c r="I62" s="3" t="s">
        <v>336</v>
      </c>
      <c r="J62" s="3" t="s">
        <v>334</v>
      </c>
      <c r="K62" s="18" t="s">
        <v>341</v>
      </c>
      <c r="L62" s="18" t="s">
        <v>350</v>
      </c>
      <c r="M62" s="3" t="s">
        <v>20</v>
      </c>
      <c r="N62" s="18" t="s">
        <v>74</v>
      </c>
      <c r="O62" s="18" t="s">
        <v>75</v>
      </c>
      <c r="P62" s="3" t="s">
        <v>20</v>
      </c>
      <c r="Q62" s="3" t="s">
        <v>11</v>
      </c>
      <c r="R62" s="2" t="s">
        <v>270</v>
      </c>
      <c r="S62" s="2" t="s">
        <v>270</v>
      </c>
      <c r="T62" s="3" t="s">
        <v>72</v>
      </c>
      <c r="U62" s="3" t="s">
        <v>73</v>
      </c>
      <c r="V62" s="1" t="s">
        <v>74</v>
      </c>
      <c r="W62" s="1" t="s">
        <v>75</v>
      </c>
      <c r="X62" s="1" t="s">
        <v>32</v>
      </c>
      <c r="Y62" s="1" t="s">
        <v>33</v>
      </c>
      <c r="Z62" s="1" t="s">
        <v>32</v>
      </c>
      <c r="AA62" s="1" t="s">
        <v>33</v>
      </c>
      <c r="AB62" s="3" t="s">
        <v>42</v>
      </c>
      <c r="AC62" s="3" t="s">
        <v>43</v>
      </c>
      <c r="AD62" s="5">
        <v>8.1999999999999993</v>
      </c>
      <c r="AE62" s="5">
        <v>90.3</v>
      </c>
      <c r="AF62" s="5">
        <v>1.5</v>
      </c>
      <c r="AG62" s="3" t="s">
        <v>28</v>
      </c>
      <c r="AH62" s="3" t="s">
        <v>353</v>
      </c>
      <c r="AI62" s="9">
        <v>2.2370000000000001</v>
      </c>
      <c r="AJ62" s="9"/>
      <c r="AK62" s="9">
        <v>0.56200000000000006</v>
      </c>
      <c r="AL62" s="9">
        <f t="shared" si="0"/>
        <v>0.6773624887426839</v>
      </c>
      <c r="AM62" s="9">
        <v>2.0539999999999998</v>
      </c>
      <c r="AN62" s="9">
        <f t="shared" si="1"/>
        <v>0.24081547350503701</v>
      </c>
      <c r="AO62" s="10">
        <v>2.008</v>
      </c>
      <c r="AP62" s="10">
        <f t="shared" si="2"/>
        <v>0.24861754216830365</v>
      </c>
      <c r="AQ62" s="10">
        <v>1.1479999999999999</v>
      </c>
      <c r="AR62" s="10">
        <v>-0.40799999999999997</v>
      </c>
      <c r="AS62" s="10">
        <v>3.6669999999999998</v>
      </c>
      <c r="AT62" s="10">
        <v>0.77</v>
      </c>
      <c r="AU62" s="9">
        <v>56</v>
      </c>
      <c r="AV62" s="9">
        <v>0</v>
      </c>
      <c r="AW62" s="9">
        <v>0</v>
      </c>
      <c r="AX62" s="9">
        <v>0</v>
      </c>
      <c r="AY62" s="9">
        <v>0</v>
      </c>
      <c r="AZ62" s="9">
        <v>0</v>
      </c>
      <c r="BA62" s="9">
        <v>3.4024318388772885</v>
      </c>
      <c r="BB62" s="9">
        <v>1.5706965200778498</v>
      </c>
      <c r="BC62" s="9">
        <v>2.3306015319513671</v>
      </c>
      <c r="BD62" s="9">
        <v>0.45762136875747739</v>
      </c>
      <c r="BE62" s="9">
        <v>0.25121859767529103</v>
      </c>
      <c r="BF62" s="9">
        <v>0.22479332940525307</v>
      </c>
      <c r="BG62" s="9">
        <v>0.37548877818844123</v>
      </c>
      <c r="BH62" s="9">
        <v>0.61420893816844391</v>
      </c>
      <c r="BI62" s="9">
        <v>0.62206509900548212</v>
      </c>
      <c r="BJ62" s="9">
        <v>1.1246808434659969</v>
      </c>
      <c r="BK62" s="9">
        <v>3.3204777974181852</v>
      </c>
      <c r="BL62" s="9">
        <v>31.07022336493657</v>
      </c>
      <c r="BM62" s="9">
        <v>40.769725212919873</v>
      </c>
      <c r="BN62" s="9">
        <v>8.4389451318585298</v>
      </c>
      <c r="BO62" s="9">
        <v>3.6550788294320418</v>
      </c>
      <c r="BP62" s="9">
        <v>0.25407538343421415</v>
      </c>
      <c r="BQ62" s="9">
        <v>1.518</v>
      </c>
    </row>
    <row r="63" spans="1:69" x14ac:dyDescent="0.2">
      <c r="A63" s="1" t="s">
        <v>218</v>
      </c>
      <c r="B63" s="1" t="s">
        <v>219</v>
      </c>
      <c r="C63" s="4">
        <v>43.055929999999996</v>
      </c>
      <c r="D63" s="4">
        <v>-70.701276666666672</v>
      </c>
      <c r="E63" s="5">
        <v>15.1</v>
      </c>
      <c r="F63" s="6">
        <v>41568</v>
      </c>
      <c r="G63" s="1" t="s">
        <v>10</v>
      </c>
      <c r="H63" s="18" t="s">
        <v>331</v>
      </c>
      <c r="I63" s="3" t="s">
        <v>336</v>
      </c>
      <c r="J63" s="3" t="s">
        <v>333</v>
      </c>
      <c r="K63" s="18" t="s">
        <v>337</v>
      </c>
      <c r="L63" s="18" t="s">
        <v>346</v>
      </c>
      <c r="M63" s="3" t="s">
        <v>21</v>
      </c>
      <c r="N63" s="18" t="s">
        <v>63</v>
      </c>
      <c r="O63" s="18" t="s">
        <v>351</v>
      </c>
      <c r="P63" s="3" t="s">
        <v>21</v>
      </c>
      <c r="Q63" s="3" t="s">
        <v>12</v>
      </c>
      <c r="R63" s="2" t="s">
        <v>270</v>
      </c>
      <c r="S63" s="2" t="s">
        <v>270</v>
      </c>
      <c r="T63" s="3" t="s">
        <v>77</v>
      </c>
      <c r="U63" s="3" t="s">
        <v>78</v>
      </c>
      <c r="V63" s="1" t="s">
        <v>63</v>
      </c>
      <c r="W63" s="1" t="s">
        <v>351</v>
      </c>
      <c r="X63" s="1" t="s">
        <v>57</v>
      </c>
      <c r="Y63" s="1" t="s">
        <v>330</v>
      </c>
      <c r="Z63" s="1" t="s">
        <v>92</v>
      </c>
      <c r="AA63" s="1" t="s">
        <v>356</v>
      </c>
      <c r="AB63" s="3" t="s">
        <v>26</v>
      </c>
      <c r="AC63" s="3" t="s">
        <v>27</v>
      </c>
      <c r="AD63" s="5">
        <v>55.1</v>
      </c>
      <c r="AE63" s="5">
        <v>43.9</v>
      </c>
      <c r="AF63" s="5">
        <v>1</v>
      </c>
      <c r="AG63" s="3" t="s">
        <v>30</v>
      </c>
      <c r="AH63" s="3" t="s">
        <v>354</v>
      </c>
      <c r="AI63" s="9">
        <v>-4.2430000000000003</v>
      </c>
      <c r="AJ63" s="9">
        <v>2.2370000000000001</v>
      </c>
      <c r="AK63" s="9">
        <v>-4.3650000000000002</v>
      </c>
      <c r="AL63" s="9">
        <f t="shared" si="0"/>
        <v>20.606106072157207</v>
      </c>
      <c r="AM63" s="9">
        <v>-3.496</v>
      </c>
      <c r="AN63" s="9">
        <f t="shared" si="1"/>
        <v>11.282383683875116</v>
      </c>
      <c r="AO63" s="10">
        <v>-1.7809999999999999</v>
      </c>
      <c r="AP63" s="10">
        <f t="shared" si="2"/>
        <v>3.4366430197887388</v>
      </c>
      <c r="AQ63" s="10">
        <v>2.823</v>
      </c>
      <c r="AR63" s="10">
        <v>0.75800000000000001</v>
      </c>
      <c r="AS63" s="10">
        <v>0.48099999999999998</v>
      </c>
      <c r="AT63" s="10">
        <v>1.42</v>
      </c>
      <c r="AU63" s="9">
        <v>121.1</v>
      </c>
      <c r="AV63" s="9">
        <v>0</v>
      </c>
      <c r="AW63" s="9">
        <v>0</v>
      </c>
      <c r="AX63" s="9">
        <v>0</v>
      </c>
      <c r="AY63" s="9">
        <v>0</v>
      </c>
      <c r="AZ63" s="9">
        <v>40.147385906367198</v>
      </c>
      <c r="BA63" s="9">
        <v>10.061985961517191</v>
      </c>
      <c r="BB63" s="9">
        <v>1.887649206351828</v>
      </c>
      <c r="BC63" s="9">
        <v>1.0947440726130704</v>
      </c>
      <c r="BD63" s="9">
        <v>0.70646493434012392</v>
      </c>
      <c r="BE63" s="9">
        <v>0.48363580523132488</v>
      </c>
      <c r="BF63" s="9">
        <v>0.68854943933582258</v>
      </c>
      <c r="BG63" s="9">
        <v>0.40479111523543615</v>
      </c>
      <c r="BH63" s="9">
        <v>0.27475929665582943</v>
      </c>
      <c r="BI63" s="9">
        <v>0.38662794057669742</v>
      </c>
      <c r="BJ63" s="9">
        <v>0.54695923688247305</v>
      </c>
      <c r="BK63" s="9">
        <v>1.36851265065115</v>
      </c>
      <c r="BL63" s="9">
        <v>8.0126019408177758</v>
      </c>
      <c r="BM63" s="9">
        <v>19.068113556167976</v>
      </c>
      <c r="BN63" s="9">
        <v>8.9868085816046719</v>
      </c>
      <c r="BO63" s="9">
        <v>4.5561498032597969</v>
      </c>
      <c r="BP63" s="9">
        <v>0.30877396919855843</v>
      </c>
      <c r="BQ63" s="9">
        <v>1.0149999999999999</v>
      </c>
    </row>
    <row r="64" spans="1:69" x14ac:dyDescent="0.2">
      <c r="A64" s="1" t="s">
        <v>220</v>
      </c>
      <c r="B64" s="1" t="s">
        <v>188</v>
      </c>
      <c r="C64" s="4">
        <v>43.053930000000001</v>
      </c>
      <c r="D64" s="4">
        <v>-70.698463333333336</v>
      </c>
      <c r="E64" s="5">
        <v>14</v>
      </c>
      <c r="F64" s="6">
        <v>41568</v>
      </c>
      <c r="G64" s="1" t="s">
        <v>10</v>
      </c>
      <c r="H64" s="18" t="s">
        <v>331</v>
      </c>
      <c r="I64" s="3" t="s">
        <v>336</v>
      </c>
      <c r="J64" s="3" t="s">
        <v>334</v>
      </c>
      <c r="K64" s="18" t="s">
        <v>341</v>
      </c>
      <c r="L64" s="18" t="s">
        <v>350</v>
      </c>
      <c r="M64" s="3" t="s">
        <v>20</v>
      </c>
      <c r="N64" s="18" t="s">
        <v>223</v>
      </c>
      <c r="O64" s="18" t="s">
        <v>224</v>
      </c>
      <c r="P64" s="3" t="s">
        <v>20</v>
      </c>
      <c r="Q64" s="3" t="s">
        <v>11</v>
      </c>
      <c r="R64" s="2" t="s">
        <v>270</v>
      </c>
      <c r="S64" s="2" t="s">
        <v>270</v>
      </c>
      <c r="T64" s="3" t="s">
        <v>221</v>
      </c>
      <c r="U64" s="3" t="s">
        <v>222</v>
      </c>
      <c r="V64" s="1" t="s">
        <v>223</v>
      </c>
      <c r="W64" s="1" t="s">
        <v>224</v>
      </c>
      <c r="X64" s="1" t="s">
        <v>32</v>
      </c>
      <c r="Y64" s="1" t="s">
        <v>33</v>
      </c>
      <c r="Z64" s="1" t="s">
        <v>32</v>
      </c>
      <c r="AA64" s="1" t="s">
        <v>33</v>
      </c>
      <c r="AB64" s="3" t="s">
        <v>42</v>
      </c>
      <c r="AC64" s="3" t="s">
        <v>43</v>
      </c>
      <c r="AD64" s="5">
        <v>7.6</v>
      </c>
      <c r="AE64" s="5">
        <v>88</v>
      </c>
      <c r="AF64" s="5">
        <v>4.4000000000000004</v>
      </c>
      <c r="AG64" s="3" t="s">
        <v>28</v>
      </c>
      <c r="AH64" s="3" t="s">
        <v>353</v>
      </c>
      <c r="AI64" s="9">
        <v>3.2370000000000001</v>
      </c>
      <c r="AJ64" s="9"/>
      <c r="AK64" s="9">
        <v>1.641</v>
      </c>
      <c r="AL64" s="9">
        <f t="shared" si="0"/>
        <v>0.32063415069056206</v>
      </c>
      <c r="AM64" s="9">
        <v>3.0049999999999999</v>
      </c>
      <c r="AN64" s="9">
        <f t="shared" si="1"/>
        <v>0.12456753285348347</v>
      </c>
      <c r="AO64" s="10">
        <v>2.8820000000000001</v>
      </c>
      <c r="AP64" s="10">
        <f t="shared" si="2"/>
        <v>0.13565367148522586</v>
      </c>
      <c r="AQ64" s="10">
        <v>1.41</v>
      </c>
      <c r="AR64" s="10">
        <v>-0.55400000000000005</v>
      </c>
      <c r="AS64" s="10">
        <v>4.4189999999999996</v>
      </c>
      <c r="AT64" s="10">
        <v>0.64</v>
      </c>
      <c r="AU64" s="9">
        <v>95.4</v>
      </c>
      <c r="AV64" s="9">
        <v>0</v>
      </c>
      <c r="AW64" s="9">
        <v>0</v>
      </c>
      <c r="AX64" s="9">
        <v>0</v>
      </c>
      <c r="AY64" s="9">
        <v>0</v>
      </c>
      <c r="AZ64" s="9">
        <v>3.9800958518698661</v>
      </c>
      <c r="BA64" s="9">
        <v>1.4261424863622829</v>
      </c>
      <c r="BB64" s="9">
        <v>1.6566523965063964</v>
      </c>
      <c r="BC64" s="9">
        <v>0.1633171623485804</v>
      </c>
      <c r="BD64" s="9">
        <v>7.6102862557810916E-2</v>
      </c>
      <c r="BE64" s="9">
        <v>7.1700217616449971E-2</v>
      </c>
      <c r="BF64" s="9">
        <v>0.18616898609183496</v>
      </c>
      <c r="BG64" s="9">
        <v>0.15356844854985269</v>
      </c>
      <c r="BH64" s="9">
        <v>0.14581140746269283</v>
      </c>
      <c r="BI64" s="9">
        <v>0.17537202349754502</v>
      </c>
      <c r="BJ64" s="9">
        <v>0.307451371738374</v>
      </c>
      <c r="BK64" s="9">
        <v>0.6996012461581681</v>
      </c>
      <c r="BL64" s="9">
        <v>3.3094262724692132</v>
      </c>
      <c r="BM64" s="9">
        <v>6.4461011434297868</v>
      </c>
      <c r="BN64" s="9">
        <v>30.740000754739132</v>
      </c>
      <c r="BO64" s="9">
        <v>43.97162600160172</v>
      </c>
      <c r="BP64" s="9">
        <v>2.0148390099499776</v>
      </c>
      <c r="BQ64" s="9">
        <v>4.476</v>
      </c>
    </row>
    <row r="65" spans="1:69" x14ac:dyDescent="0.2">
      <c r="A65" s="1" t="s">
        <v>225</v>
      </c>
      <c r="B65" s="1" t="s">
        <v>190</v>
      </c>
      <c r="C65" s="4">
        <v>43.05387833333333</v>
      </c>
      <c r="D65" s="4">
        <v>-70.698374999999999</v>
      </c>
      <c r="E65" s="5">
        <v>14</v>
      </c>
      <c r="F65" s="6">
        <v>41568</v>
      </c>
      <c r="G65" s="1" t="s">
        <v>10</v>
      </c>
      <c r="H65" s="18" t="s">
        <v>331</v>
      </c>
      <c r="I65" s="3" t="s">
        <v>335</v>
      </c>
      <c r="J65" s="3" t="s">
        <v>332</v>
      </c>
      <c r="K65" s="18" t="s">
        <v>338</v>
      </c>
      <c r="L65" s="18" t="s">
        <v>347</v>
      </c>
      <c r="M65" s="3" t="s">
        <v>23</v>
      </c>
      <c r="N65" s="18" t="s">
        <v>345</v>
      </c>
      <c r="O65" s="18" t="s">
        <v>199</v>
      </c>
      <c r="P65" s="3" t="s">
        <v>23</v>
      </c>
      <c r="Q65" s="3" t="s">
        <v>24</v>
      </c>
      <c r="R65" s="2" t="s">
        <v>270</v>
      </c>
      <c r="S65" s="2" t="s">
        <v>270</v>
      </c>
      <c r="T65" s="3" t="s">
        <v>197</v>
      </c>
      <c r="U65" s="3" t="s">
        <v>198</v>
      </c>
      <c r="V65" s="1" t="s">
        <v>226</v>
      </c>
      <c r="W65" s="1" t="s">
        <v>199</v>
      </c>
      <c r="X65" s="1" t="s">
        <v>32</v>
      </c>
      <c r="Y65" s="1" t="s">
        <v>33</v>
      </c>
      <c r="Z65" s="1" t="s">
        <v>32</v>
      </c>
      <c r="AA65" s="1" t="s">
        <v>33</v>
      </c>
      <c r="AB65" s="3" t="s">
        <v>112</v>
      </c>
      <c r="AC65" s="3" t="s">
        <v>113</v>
      </c>
      <c r="AD65" s="5">
        <v>0.5</v>
      </c>
      <c r="AE65" s="5">
        <v>98.1</v>
      </c>
      <c r="AF65" s="5">
        <v>1.4</v>
      </c>
      <c r="AG65" s="3" t="s">
        <v>28</v>
      </c>
      <c r="AH65" s="3" t="s">
        <v>353</v>
      </c>
      <c r="AI65" s="9">
        <v>3.2370000000000001</v>
      </c>
      <c r="AJ65" s="9"/>
      <c r="AK65" s="9">
        <v>2.1720000000000002</v>
      </c>
      <c r="AL65" s="9">
        <f t="shared" si="0"/>
        <v>0.22190283431737445</v>
      </c>
      <c r="AM65" s="9">
        <v>2.9980000000000002</v>
      </c>
      <c r="AN65" s="9">
        <f t="shared" si="1"/>
        <v>0.12517340696391679</v>
      </c>
      <c r="AO65" s="10">
        <v>2.9460000000000002</v>
      </c>
      <c r="AP65" s="10">
        <f t="shared" si="2"/>
        <v>0.12976740881788215</v>
      </c>
      <c r="AQ65" s="10">
        <v>0.47399999999999998</v>
      </c>
      <c r="AR65" s="10">
        <v>-0.318</v>
      </c>
      <c r="AS65" s="10">
        <v>1.1060000000000001</v>
      </c>
      <c r="AT65" s="10">
        <v>0.63</v>
      </c>
      <c r="AU65" s="9">
        <v>52.8</v>
      </c>
      <c r="AV65" s="9">
        <v>0</v>
      </c>
      <c r="AW65" s="9">
        <v>0</v>
      </c>
      <c r="AX65" s="9">
        <v>0</v>
      </c>
      <c r="AY65" s="9">
        <v>0</v>
      </c>
      <c r="AZ65" s="9">
        <v>0</v>
      </c>
      <c r="BA65" s="9">
        <v>0</v>
      </c>
      <c r="BB65" s="9">
        <v>0</v>
      </c>
      <c r="BC65" s="9">
        <v>0</v>
      </c>
      <c r="BD65" s="9">
        <v>0.12477185116744019</v>
      </c>
      <c r="BE65" s="9">
        <v>0.14105467241235639</v>
      </c>
      <c r="BF65" s="9">
        <v>0.27756530168659671</v>
      </c>
      <c r="BG65" s="9">
        <v>0.17248430411766025</v>
      </c>
      <c r="BH65" s="9">
        <v>0.21262335183768588</v>
      </c>
      <c r="BI65" s="9">
        <v>0.27339992880998981</v>
      </c>
      <c r="BJ65" s="9">
        <v>0.45629766511916636</v>
      </c>
      <c r="BK65" s="9">
        <v>1.0104815928385853</v>
      </c>
      <c r="BL65" s="9">
        <v>4.5177255549412552</v>
      </c>
      <c r="BM65" s="9">
        <v>7.7655803879097931</v>
      </c>
      <c r="BN65" s="9">
        <v>35.177331283464888</v>
      </c>
      <c r="BO65" s="9">
        <v>45.768170492498413</v>
      </c>
      <c r="BP65" s="9">
        <v>2.6825001325345847</v>
      </c>
      <c r="BQ65" s="9">
        <v>1.42</v>
      </c>
    </row>
    <row r="66" spans="1:69" x14ac:dyDescent="0.2">
      <c r="A66" s="1" t="s">
        <v>227</v>
      </c>
      <c r="B66" s="1" t="s">
        <v>192</v>
      </c>
      <c r="C66" s="4">
        <v>43.052573333333335</v>
      </c>
      <c r="D66" s="4">
        <v>-70.696461666666664</v>
      </c>
      <c r="E66" s="5">
        <v>14.2</v>
      </c>
      <c r="F66" s="6">
        <v>41568</v>
      </c>
      <c r="G66" s="1" t="s">
        <v>10</v>
      </c>
      <c r="H66" s="18" t="s">
        <v>331</v>
      </c>
      <c r="I66" s="3" t="s">
        <v>335</v>
      </c>
      <c r="J66" s="3" t="s">
        <v>332</v>
      </c>
      <c r="K66" s="18" t="s">
        <v>339</v>
      </c>
      <c r="L66" s="18" t="s">
        <v>348</v>
      </c>
      <c r="M66" s="3" t="s">
        <v>23</v>
      </c>
      <c r="N66" s="18" t="s">
        <v>229</v>
      </c>
      <c r="O66" s="18" t="s">
        <v>194</v>
      </c>
      <c r="P66" s="3" t="s">
        <v>23</v>
      </c>
      <c r="Q66" s="3" t="s">
        <v>24</v>
      </c>
      <c r="R66" s="2" t="s">
        <v>270</v>
      </c>
      <c r="S66" s="2" t="s">
        <v>270</v>
      </c>
      <c r="T66" s="3" t="s">
        <v>193</v>
      </c>
      <c r="U66" s="3" t="s">
        <v>228</v>
      </c>
      <c r="V66" s="1" t="s">
        <v>229</v>
      </c>
      <c r="W66" s="1" t="s">
        <v>194</v>
      </c>
      <c r="X66" s="1" t="s">
        <v>40</v>
      </c>
      <c r="Y66" s="1" t="s">
        <v>41</v>
      </c>
      <c r="Z66" s="1" t="s">
        <v>40</v>
      </c>
      <c r="AA66" s="1" t="s">
        <v>41</v>
      </c>
      <c r="AB66" s="3" t="s">
        <v>169</v>
      </c>
      <c r="AC66" s="3" t="s">
        <v>170</v>
      </c>
      <c r="AD66" s="5">
        <v>1.4</v>
      </c>
      <c r="AE66" s="5">
        <v>97.1</v>
      </c>
      <c r="AF66" s="5">
        <v>1.5</v>
      </c>
      <c r="AG66" s="3" t="s">
        <v>28</v>
      </c>
      <c r="AH66" s="3" t="s">
        <v>353</v>
      </c>
      <c r="AI66" s="9">
        <v>3.2370000000000001</v>
      </c>
      <c r="AJ66" s="9"/>
      <c r="AK66" s="9">
        <v>2.3039999999999998</v>
      </c>
      <c r="AL66" s="9">
        <f t="shared" si="0"/>
        <v>0.20250086840801151</v>
      </c>
      <c r="AM66" s="9">
        <v>3.11</v>
      </c>
      <c r="AN66" s="9">
        <f t="shared" si="1"/>
        <v>0.1158235077362964</v>
      </c>
      <c r="AO66" s="10">
        <v>3.0219999999999998</v>
      </c>
      <c r="AP66" s="10">
        <f t="shared" si="2"/>
        <v>0.12310830536194388</v>
      </c>
      <c r="AQ66" s="10">
        <v>0.505</v>
      </c>
      <c r="AR66" s="10">
        <v>-0.38900000000000001</v>
      </c>
      <c r="AS66" s="10">
        <v>1.41</v>
      </c>
      <c r="AT66" s="10">
        <v>0.7</v>
      </c>
      <c r="AU66" s="9">
        <v>58.362099999999998</v>
      </c>
      <c r="AV66" s="9">
        <v>0</v>
      </c>
      <c r="AW66" s="9">
        <v>0</v>
      </c>
      <c r="AX66" s="9">
        <v>0</v>
      </c>
      <c r="AY66" s="9">
        <v>0</v>
      </c>
      <c r="AZ66" s="9">
        <v>0</v>
      </c>
      <c r="BA66" s="9">
        <v>0</v>
      </c>
      <c r="BB66" s="9">
        <v>0</v>
      </c>
      <c r="BC66" s="9">
        <v>0</v>
      </c>
      <c r="BD66" s="9">
        <v>0.86545891940145903</v>
      </c>
      <c r="BE66" s="9">
        <v>0.31424503230692447</v>
      </c>
      <c r="BF66" s="9">
        <v>0.17614170840322704</v>
      </c>
      <c r="BG66" s="9">
        <v>0.32898062269863443</v>
      </c>
      <c r="BH66" s="9">
        <v>0.39529077946132735</v>
      </c>
      <c r="BI66" s="9">
        <v>0.47085351623741994</v>
      </c>
      <c r="BJ66" s="9">
        <v>0.53562157633121366</v>
      </c>
      <c r="BK66" s="9">
        <v>0.91155047539413203</v>
      </c>
      <c r="BL66" s="9">
        <v>2.7514431454659718</v>
      </c>
      <c r="BM66" s="9">
        <v>5.0603045469576893</v>
      </c>
      <c r="BN66" s="9">
        <v>25.084087104473564</v>
      </c>
      <c r="BO66" s="9">
        <v>56.536519419280538</v>
      </c>
      <c r="BP66" s="9">
        <v>5.0102720772556033</v>
      </c>
      <c r="BQ66" s="9">
        <v>1.5589999999999999</v>
      </c>
    </row>
    <row r="67" spans="1:69" x14ac:dyDescent="0.2">
      <c r="A67" s="1" t="s">
        <v>230</v>
      </c>
      <c r="B67" s="1" t="s">
        <v>196</v>
      </c>
      <c r="C67" s="4">
        <v>43.052545000000002</v>
      </c>
      <c r="D67" s="4">
        <v>-70.696426666666667</v>
      </c>
      <c r="E67" s="5">
        <v>14.2</v>
      </c>
      <c r="F67" s="6">
        <v>41568</v>
      </c>
      <c r="G67" s="1" t="s">
        <v>10</v>
      </c>
      <c r="H67" s="18" t="s">
        <v>331</v>
      </c>
      <c r="I67" s="3" t="s">
        <v>336</v>
      </c>
      <c r="J67" s="3" t="s">
        <v>334</v>
      </c>
      <c r="K67" s="18" t="s">
        <v>341</v>
      </c>
      <c r="L67" s="18" t="s">
        <v>350</v>
      </c>
      <c r="M67" s="3" t="s">
        <v>20</v>
      </c>
      <c r="N67" s="18" t="s">
        <v>223</v>
      </c>
      <c r="O67" s="18" t="s">
        <v>224</v>
      </c>
      <c r="P67" s="3" t="s">
        <v>20</v>
      </c>
      <c r="Q67" s="3" t="s">
        <v>11</v>
      </c>
      <c r="R67" s="2" t="s">
        <v>270</v>
      </c>
      <c r="S67" s="2" t="s">
        <v>270</v>
      </c>
      <c r="T67" s="3" t="s">
        <v>231</v>
      </c>
      <c r="U67" s="3" t="s">
        <v>232</v>
      </c>
      <c r="V67" s="1" t="s">
        <v>223</v>
      </c>
      <c r="W67" s="1" t="s">
        <v>224</v>
      </c>
      <c r="X67" s="1" t="s">
        <v>32</v>
      </c>
      <c r="Y67" s="1" t="s">
        <v>33</v>
      </c>
      <c r="Z67" s="1" t="s">
        <v>32</v>
      </c>
      <c r="AA67" s="1" t="s">
        <v>33</v>
      </c>
      <c r="AB67" s="3" t="s">
        <v>42</v>
      </c>
      <c r="AC67" s="3" t="s">
        <v>43</v>
      </c>
      <c r="AD67" s="5">
        <v>10.199999999999999</v>
      </c>
      <c r="AE67" s="5">
        <v>88.5</v>
      </c>
      <c r="AF67" s="5">
        <v>1.3</v>
      </c>
      <c r="AG67" s="3" t="s">
        <v>30</v>
      </c>
      <c r="AH67" s="3" t="s">
        <v>354</v>
      </c>
      <c r="AI67" s="9">
        <v>3.2370000000000001</v>
      </c>
      <c r="AJ67" s="9">
        <v>-3.7429999999999999</v>
      </c>
      <c r="AK67" s="9">
        <v>-1.2709999999999999</v>
      </c>
      <c r="AL67" s="9">
        <f t="shared" ref="AL67:AL94" si="3">2^-AK67</f>
        <v>2.4132878394415256</v>
      </c>
      <c r="AM67" s="9">
        <v>3.0310000000000001</v>
      </c>
      <c r="AN67" s="9">
        <f t="shared" ref="AN67:AN94" si="4">2^-AM67</f>
        <v>0.12234270629967949</v>
      </c>
      <c r="AO67" s="10">
        <v>2.7530000000000001</v>
      </c>
      <c r="AP67" s="10">
        <f t="shared" ref="AP67:AP94" si="5">2^(-AO67)</f>
        <v>0.14834209970706649</v>
      </c>
      <c r="AQ67" s="10">
        <v>1.4690000000000001</v>
      </c>
      <c r="AR67" s="10">
        <v>-0.71099999999999997</v>
      </c>
      <c r="AS67" s="10">
        <v>3.9580000000000002</v>
      </c>
      <c r="AT67" s="10">
        <v>0.7</v>
      </c>
      <c r="AU67" s="9">
        <v>64.8</v>
      </c>
      <c r="AV67" s="9">
        <v>0</v>
      </c>
      <c r="AW67" s="9">
        <v>0</v>
      </c>
      <c r="AX67" s="9">
        <v>0</v>
      </c>
      <c r="AY67" s="9">
        <v>0</v>
      </c>
      <c r="AZ67" s="9">
        <v>0</v>
      </c>
      <c r="BA67" s="9">
        <v>8.9198585821454444</v>
      </c>
      <c r="BB67" s="9">
        <v>0</v>
      </c>
      <c r="BC67" s="9">
        <v>0.24233793554027128</v>
      </c>
      <c r="BD67" s="9">
        <v>0.45733755712858065</v>
      </c>
      <c r="BE67" s="9">
        <v>0.2031066827504503</v>
      </c>
      <c r="BF67" s="9">
        <v>0.40250647547351603</v>
      </c>
      <c r="BG67" s="9">
        <v>0.58321736430851789</v>
      </c>
      <c r="BH67" s="9">
        <v>0.59248458937697901</v>
      </c>
      <c r="BI67" s="9">
        <v>0.59248458937697901</v>
      </c>
      <c r="BJ67" s="9">
        <v>0.65627398859822339</v>
      </c>
      <c r="BK67" s="9">
        <v>1.0648041603662393</v>
      </c>
      <c r="BL67" s="9">
        <v>3.1415892982084865</v>
      </c>
      <c r="BM67" s="9">
        <v>5.4715241341708767</v>
      </c>
      <c r="BN67" s="9">
        <v>24.586720375384363</v>
      </c>
      <c r="BO67" s="9">
        <v>47.863364033590535</v>
      </c>
      <c r="BP67" s="9">
        <v>3.901810661324622</v>
      </c>
      <c r="BQ67" s="9">
        <v>1.321</v>
      </c>
    </row>
    <row r="68" spans="1:69" x14ac:dyDescent="0.2">
      <c r="A68" s="1" t="s">
        <v>233</v>
      </c>
      <c r="B68" s="1" t="s">
        <v>201</v>
      </c>
      <c r="C68" s="4">
        <v>43.050711666666665</v>
      </c>
      <c r="D68" s="4">
        <v>-70.695081666666667</v>
      </c>
      <c r="E68" s="5">
        <v>14</v>
      </c>
      <c r="F68" s="6">
        <v>41568</v>
      </c>
      <c r="G68" s="1" t="s">
        <v>10</v>
      </c>
      <c r="H68" s="18" t="s">
        <v>331</v>
      </c>
      <c r="I68" s="3" t="s">
        <v>336</v>
      </c>
      <c r="J68" s="3" t="s">
        <v>333</v>
      </c>
      <c r="K68" s="18" t="s">
        <v>337</v>
      </c>
      <c r="L68" s="18" t="s">
        <v>346</v>
      </c>
      <c r="M68" s="3" t="s">
        <v>21</v>
      </c>
      <c r="N68" s="18" t="s">
        <v>63</v>
      </c>
      <c r="O68" s="18" t="s">
        <v>351</v>
      </c>
      <c r="P68" s="3" t="s">
        <v>21</v>
      </c>
      <c r="Q68" s="3" t="s">
        <v>12</v>
      </c>
      <c r="R68" s="2" t="s">
        <v>270</v>
      </c>
      <c r="S68" s="2" t="s">
        <v>270</v>
      </c>
      <c r="T68" s="3" t="s">
        <v>54</v>
      </c>
      <c r="U68" s="3" t="s">
        <v>55</v>
      </c>
      <c r="V68" s="1" t="s">
        <v>63</v>
      </c>
      <c r="W68" s="1" t="s">
        <v>351</v>
      </c>
      <c r="X68" s="1" t="s">
        <v>36</v>
      </c>
      <c r="Y68" s="1" t="s">
        <v>85</v>
      </c>
      <c r="Z68" s="1" t="s">
        <v>36</v>
      </c>
      <c r="AA68" s="1" t="s">
        <v>37</v>
      </c>
      <c r="AB68" s="3" t="s">
        <v>26</v>
      </c>
      <c r="AC68" s="3" t="s">
        <v>27</v>
      </c>
      <c r="AD68" s="5">
        <v>50.8</v>
      </c>
      <c r="AE68" s="5">
        <v>48.1</v>
      </c>
      <c r="AF68" s="5">
        <v>1</v>
      </c>
      <c r="AG68" s="3" t="s">
        <v>30</v>
      </c>
      <c r="AH68" s="3" t="s">
        <v>354</v>
      </c>
      <c r="AI68" s="9">
        <v>-3.7429999999999999</v>
      </c>
      <c r="AJ68" s="9">
        <v>3.2370000000000001</v>
      </c>
      <c r="AK68" s="9">
        <v>-3.847</v>
      </c>
      <c r="AL68" s="9">
        <f t="shared" si="3"/>
        <v>14.39005299436403</v>
      </c>
      <c r="AM68" s="9">
        <v>-1.147</v>
      </c>
      <c r="AN68" s="9">
        <f t="shared" si="4"/>
        <v>2.21452916896857</v>
      </c>
      <c r="AO68" s="10">
        <v>-0.63600000000000001</v>
      </c>
      <c r="AP68" s="10">
        <f t="shared" si="5"/>
        <v>1.5540145375680989</v>
      </c>
      <c r="AQ68" s="10">
        <v>2.7639999999999998</v>
      </c>
      <c r="AR68" s="10">
        <v>0.23100000000000001</v>
      </c>
      <c r="AS68" s="10">
        <v>0.54600000000000004</v>
      </c>
      <c r="AT68" s="10">
        <v>0.59</v>
      </c>
      <c r="AU68" s="9">
        <v>326.89999999999998</v>
      </c>
      <c r="AV68" s="9">
        <v>0</v>
      </c>
      <c r="AW68" s="9">
        <v>0</v>
      </c>
      <c r="AX68" s="9">
        <v>0</v>
      </c>
      <c r="AY68" s="9">
        <v>0</v>
      </c>
      <c r="AZ68" s="9">
        <v>4.7715881999598917</v>
      </c>
      <c r="BA68" s="9">
        <v>17.634708840218718</v>
      </c>
      <c r="BB68" s="9">
        <v>11.277220415070378</v>
      </c>
      <c r="BC68" s="9">
        <v>6.2560544363987027</v>
      </c>
      <c r="BD68" s="9">
        <v>4.830105455833853</v>
      </c>
      <c r="BE68" s="9">
        <v>3.3281115729675563</v>
      </c>
      <c r="BF68" s="9">
        <v>2.7344351997308438</v>
      </c>
      <c r="BG68" s="9">
        <v>2.7695309044861638</v>
      </c>
      <c r="BH68" s="9">
        <v>2.3945509058904699</v>
      </c>
      <c r="BI68" s="9">
        <v>3.4670312624750168</v>
      </c>
      <c r="BJ68" s="9">
        <v>5.2264324078059019</v>
      </c>
      <c r="BK68" s="9">
        <v>3.7218799393169335</v>
      </c>
      <c r="BL68" s="9">
        <v>4.6077467106237231</v>
      </c>
      <c r="BM68" s="9">
        <v>5.9386440011319808</v>
      </c>
      <c r="BN68" s="9">
        <v>6.0466933296088046</v>
      </c>
      <c r="BO68" s="9">
        <v>12.432621485993915</v>
      </c>
      <c r="BP68" s="9">
        <v>1.5103743616224246</v>
      </c>
      <c r="BQ68" s="9">
        <v>1.052</v>
      </c>
    </row>
    <row r="69" spans="1:69" x14ac:dyDescent="0.2">
      <c r="A69" s="1" t="s">
        <v>234</v>
      </c>
      <c r="B69" s="1" t="s">
        <v>235</v>
      </c>
      <c r="C69" s="4">
        <v>43.050690000000003</v>
      </c>
      <c r="D69" s="4">
        <v>-70.695130000000006</v>
      </c>
      <c r="E69" s="5">
        <v>14</v>
      </c>
      <c r="F69" s="6">
        <v>41568</v>
      </c>
      <c r="G69" s="1" t="s">
        <v>10</v>
      </c>
      <c r="H69" s="18" t="s">
        <v>331</v>
      </c>
      <c r="I69" s="3" t="s">
        <v>336</v>
      </c>
      <c r="J69" s="3" t="s">
        <v>333</v>
      </c>
      <c r="K69" s="18" t="s">
        <v>337</v>
      </c>
      <c r="L69" s="18" t="s">
        <v>346</v>
      </c>
      <c r="M69" s="3" t="s">
        <v>21</v>
      </c>
      <c r="N69" s="18" t="s">
        <v>63</v>
      </c>
      <c r="O69" s="18" t="s">
        <v>351</v>
      </c>
      <c r="P69" s="3" t="s">
        <v>21</v>
      </c>
      <c r="Q69" s="3" t="s">
        <v>12</v>
      </c>
      <c r="R69" s="2" t="s">
        <v>270</v>
      </c>
      <c r="S69" s="2" t="s">
        <v>270</v>
      </c>
      <c r="T69" s="3" t="s">
        <v>54</v>
      </c>
      <c r="U69" s="3" t="s">
        <v>55</v>
      </c>
      <c r="V69" s="1" t="s">
        <v>63</v>
      </c>
      <c r="W69" s="1" t="s">
        <v>351</v>
      </c>
      <c r="X69" s="1" t="s">
        <v>36</v>
      </c>
      <c r="Y69" s="1" t="s">
        <v>85</v>
      </c>
      <c r="Z69" s="1" t="s">
        <v>36</v>
      </c>
      <c r="AA69" s="1" t="s">
        <v>37</v>
      </c>
      <c r="AB69" s="3" t="s">
        <v>26</v>
      </c>
      <c r="AC69" s="3" t="s">
        <v>27</v>
      </c>
      <c r="AD69" s="5">
        <v>48.7</v>
      </c>
      <c r="AE69" s="5">
        <v>50</v>
      </c>
      <c r="AF69" s="5">
        <v>1.3</v>
      </c>
      <c r="AG69" s="3" t="s">
        <v>30</v>
      </c>
      <c r="AH69" s="3" t="s">
        <v>354</v>
      </c>
      <c r="AI69" s="9">
        <v>-3.7429999999999999</v>
      </c>
      <c r="AJ69" s="9">
        <v>3.2370000000000001</v>
      </c>
      <c r="AK69" s="9">
        <v>-3.8359999999999999</v>
      </c>
      <c r="AL69" s="9">
        <f t="shared" si="3"/>
        <v>14.280751543567623</v>
      </c>
      <c r="AM69" s="9">
        <v>-0.76500000000000001</v>
      </c>
      <c r="AN69" s="9">
        <f t="shared" si="4"/>
        <v>1.6993699982773005</v>
      </c>
      <c r="AO69" s="10">
        <v>-0.47099999999999997</v>
      </c>
      <c r="AP69" s="10">
        <f t="shared" si="5"/>
        <v>1.3860698856504146</v>
      </c>
      <c r="AQ69" s="10">
        <v>2.7949999999999999</v>
      </c>
      <c r="AR69" s="10">
        <v>0.13200000000000001</v>
      </c>
      <c r="AS69" s="10">
        <v>0.53400000000000003</v>
      </c>
      <c r="AT69" s="10">
        <v>0.79</v>
      </c>
      <c r="AU69" s="9">
        <v>223.5</v>
      </c>
      <c r="AV69" s="9">
        <v>0</v>
      </c>
      <c r="AW69" s="9">
        <v>0</v>
      </c>
      <c r="AX69" s="9">
        <v>0</v>
      </c>
      <c r="AY69" s="9">
        <v>0</v>
      </c>
      <c r="AZ69" s="9">
        <v>3.9102521558754315</v>
      </c>
      <c r="BA69" s="9">
        <v>19.108389759811573</v>
      </c>
      <c r="BB69" s="9">
        <v>9.6478395452696653</v>
      </c>
      <c r="BC69" s="9">
        <v>6.3860515237419904</v>
      </c>
      <c r="BD69" s="9">
        <v>3.9787682766267363</v>
      </c>
      <c r="BE69" s="9">
        <v>3.1307973713388662</v>
      </c>
      <c r="BF69" s="9">
        <v>2.5555483732087052</v>
      </c>
      <c r="BG69" s="9">
        <v>2.8042384674436871</v>
      </c>
      <c r="BH69" s="9">
        <v>2.477790339565197</v>
      </c>
      <c r="BI69" s="9">
        <v>3.7025612233474883</v>
      </c>
      <c r="BJ69" s="9">
        <v>5.2284382684868165</v>
      </c>
      <c r="BK69" s="9">
        <v>3.7023795605050416</v>
      </c>
      <c r="BL69" s="9">
        <v>4.9837384197097858</v>
      </c>
      <c r="BM69" s="9">
        <v>5.6816870603937906</v>
      </c>
      <c r="BN69" s="9">
        <v>5.9411924308303083</v>
      </c>
      <c r="BO69" s="9">
        <v>13.301625818283156</v>
      </c>
      <c r="BP69" s="9">
        <v>2.13626419576355</v>
      </c>
      <c r="BQ69" s="9">
        <v>1.3220000000000001</v>
      </c>
    </row>
    <row r="70" spans="1:69" x14ac:dyDescent="0.2">
      <c r="A70" s="1" t="s">
        <v>236</v>
      </c>
      <c r="B70" s="1" t="s">
        <v>237</v>
      </c>
      <c r="C70" s="4">
        <v>43.050693333333335</v>
      </c>
      <c r="D70" s="4">
        <v>-70.675228333333337</v>
      </c>
      <c r="E70" s="5">
        <v>22</v>
      </c>
      <c r="F70" s="6">
        <v>41568</v>
      </c>
      <c r="G70" s="1" t="s">
        <v>10</v>
      </c>
      <c r="H70" s="18" t="s">
        <v>331</v>
      </c>
      <c r="I70" s="3" t="s">
        <v>336</v>
      </c>
      <c r="J70" s="3" t="s">
        <v>333</v>
      </c>
      <c r="K70" s="18" t="s">
        <v>337</v>
      </c>
      <c r="L70" s="18" t="s">
        <v>346</v>
      </c>
      <c r="M70" s="3" t="s">
        <v>21</v>
      </c>
      <c r="N70" s="18" t="s">
        <v>63</v>
      </c>
      <c r="O70" s="18" t="s">
        <v>351</v>
      </c>
      <c r="P70" s="3" t="s">
        <v>21</v>
      </c>
      <c r="Q70" s="3" t="s">
        <v>12</v>
      </c>
      <c r="R70" s="2" t="s">
        <v>270</v>
      </c>
      <c r="S70" s="2" t="s">
        <v>270</v>
      </c>
      <c r="T70" s="3" t="s">
        <v>54</v>
      </c>
      <c r="U70" s="3" t="s">
        <v>55</v>
      </c>
      <c r="V70" s="1" t="s">
        <v>63</v>
      </c>
      <c r="W70" s="1" t="s">
        <v>351</v>
      </c>
      <c r="X70" s="1" t="s">
        <v>57</v>
      </c>
      <c r="Y70" s="1" t="s">
        <v>330</v>
      </c>
      <c r="Z70" s="1" t="s">
        <v>92</v>
      </c>
      <c r="AA70" s="1" t="s">
        <v>356</v>
      </c>
      <c r="AB70" s="3" t="s">
        <v>42</v>
      </c>
      <c r="AC70" s="3" t="s">
        <v>43</v>
      </c>
      <c r="AD70" s="5">
        <v>68.099999999999994</v>
      </c>
      <c r="AE70" s="5">
        <v>30.8</v>
      </c>
      <c r="AF70" s="5">
        <v>1.1000000000000001</v>
      </c>
      <c r="AG70" s="3" t="s">
        <v>28</v>
      </c>
      <c r="AH70" s="3" t="s">
        <v>353</v>
      </c>
      <c r="AI70" s="9">
        <v>-1.2430000000000001</v>
      </c>
      <c r="AJ70" s="9"/>
      <c r="AK70" s="9">
        <v>-3.9009999999999998</v>
      </c>
      <c r="AL70" s="9">
        <f t="shared" si="3"/>
        <v>14.938879118645007</v>
      </c>
      <c r="AM70" s="9">
        <v>-1.8240000000000001</v>
      </c>
      <c r="AN70" s="9">
        <f t="shared" si="4"/>
        <v>3.5406150583181808</v>
      </c>
      <c r="AO70" s="10">
        <v>-1.8540000000000001</v>
      </c>
      <c r="AP70" s="10">
        <f t="shared" si="5"/>
        <v>3.6150109070043435</v>
      </c>
      <c r="AQ70" s="10">
        <v>1.74</v>
      </c>
      <c r="AR70" s="10">
        <v>7.1999999999999995E-2</v>
      </c>
      <c r="AS70" s="10">
        <v>0.90300000000000002</v>
      </c>
      <c r="AT70" s="10">
        <v>0.9</v>
      </c>
      <c r="AU70" s="9">
        <v>488.5</v>
      </c>
      <c r="AV70" s="9">
        <v>0</v>
      </c>
      <c r="AW70" s="9">
        <v>0</v>
      </c>
      <c r="AX70" s="9">
        <v>0</v>
      </c>
      <c r="AY70" s="9">
        <v>0</v>
      </c>
      <c r="AZ70" s="9">
        <v>7.7907054716324513</v>
      </c>
      <c r="BA70" s="9">
        <v>11.464562012128203</v>
      </c>
      <c r="BB70" s="9">
        <v>10.818577497931843</v>
      </c>
      <c r="BC70" s="9">
        <v>7.2514059375682711</v>
      </c>
      <c r="BD70" s="9">
        <v>8.9848731118686977</v>
      </c>
      <c r="BE70" s="9">
        <v>10.7835548576774</v>
      </c>
      <c r="BF70" s="9">
        <v>11.036491599713726</v>
      </c>
      <c r="BG70" s="9">
        <v>10.247767887588981</v>
      </c>
      <c r="BH70" s="9">
        <v>7.2272146843734877</v>
      </c>
      <c r="BI70" s="9">
        <v>4.6325504187959234</v>
      </c>
      <c r="BJ70" s="9">
        <v>2.7387701324381766</v>
      </c>
      <c r="BK70" s="9">
        <v>2.0239507285759775</v>
      </c>
      <c r="BL70" s="9">
        <v>2.117745320223408</v>
      </c>
      <c r="BM70" s="9">
        <v>1.1955715892325978</v>
      </c>
      <c r="BN70" s="9">
        <v>0.28350004286792624</v>
      </c>
      <c r="BO70" s="9">
        <v>0.14658150103776854</v>
      </c>
      <c r="BP70" s="9">
        <v>0.12525910344742025</v>
      </c>
      <c r="BQ70" s="9">
        <v>1.131</v>
      </c>
    </row>
    <row r="71" spans="1:69" x14ac:dyDescent="0.2">
      <c r="A71" s="1" t="s">
        <v>238</v>
      </c>
      <c r="B71" s="1" t="s">
        <v>239</v>
      </c>
      <c r="C71" s="4">
        <v>43.066780000000001</v>
      </c>
      <c r="D71" s="4">
        <v>-70.704848333333331</v>
      </c>
      <c r="E71" s="5">
        <v>14.5</v>
      </c>
      <c r="F71" s="6">
        <v>41568</v>
      </c>
      <c r="G71" s="1" t="s">
        <v>10</v>
      </c>
      <c r="H71" s="18" t="s">
        <v>331</v>
      </c>
      <c r="I71" s="3" t="s">
        <v>336</v>
      </c>
      <c r="J71" s="3" t="s">
        <v>334</v>
      </c>
      <c r="K71" s="18" t="s">
        <v>340</v>
      </c>
      <c r="L71" s="18" t="s">
        <v>349</v>
      </c>
      <c r="M71" s="3" t="s">
        <v>20</v>
      </c>
      <c r="N71" s="18" t="s">
        <v>344</v>
      </c>
      <c r="O71" s="18" t="s">
        <v>47</v>
      </c>
      <c r="P71" s="3" t="s">
        <v>20</v>
      </c>
      <c r="Q71" s="3" t="s">
        <v>11</v>
      </c>
      <c r="R71" s="2" t="s">
        <v>270</v>
      </c>
      <c r="S71" s="2" t="s">
        <v>270</v>
      </c>
      <c r="T71" s="3" t="s">
        <v>44</v>
      </c>
      <c r="U71" s="3" t="s">
        <v>45</v>
      </c>
      <c r="V71" s="1" t="s">
        <v>46</v>
      </c>
      <c r="W71" s="1" t="s">
        <v>47</v>
      </c>
      <c r="X71" s="1" t="s">
        <v>34</v>
      </c>
      <c r="Y71" s="1" t="s">
        <v>35</v>
      </c>
      <c r="Z71" s="1" t="s">
        <v>34</v>
      </c>
      <c r="AA71" s="1" t="s">
        <v>35</v>
      </c>
      <c r="AB71" s="3" t="s">
        <v>83</v>
      </c>
      <c r="AC71" s="3" t="s">
        <v>84</v>
      </c>
      <c r="AD71" s="5">
        <v>5.5</v>
      </c>
      <c r="AE71" s="5">
        <v>93.9</v>
      </c>
      <c r="AF71" s="5">
        <v>0.6</v>
      </c>
      <c r="AG71" s="3" t="s">
        <v>28</v>
      </c>
      <c r="AH71" s="3" t="s">
        <v>353</v>
      </c>
      <c r="AI71" s="9">
        <v>1.7470000000000001</v>
      </c>
      <c r="AJ71" s="9"/>
      <c r="AK71" s="9">
        <v>-8.4000000000000005E-2</v>
      </c>
      <c r="AL71" s="9">
        <f t="shared" si="3"/>
        <v>1.0599527833972817</v>
      </c>
      <c r="AM71" s="9">
        <v>1.62</v>
      </c>
      <c r="AN71" s="9">
        <f t="shared" si="4"/>
        <v>0.3253354638604834</v>
      </c>
      <c r="AO71" s="10">
        <v>1.4490000000000001</v>
      </c>
      <c r="AP71" s="10">
        <f t="shared" si="5"/>
        <v>0.36627521865283441</v>
      </c>
      <c r="AQ71" s="10">
        <v>0.89500000000000002</v>
      </c>
      <c r="AR71" s="10">
        <v>-0.45300000000000001</v>
      </c>
      <c r="AS71" s="10">
        <v>1.752</v>
      </c>
      <c r="AT71" s="10">
        <v>1.27</v>
      </c>
      <c r="AU71" s="9">
        <v>59.793999999999997</v>
      </c>
      <c r="AV71" s="9">
        <v>0</v>
      </c>
      <c r="AW71" s="9">
        <v>0</v>
      </c>
      <c r="AX71" s="9">
        <v>0</v>
      </c>
      <c r="AY71" s="9">
        <v>0</v>
      </c>
      <c r="AZ71" s="9">
        <v>0</v>
      </c>
      <c r="BA71" s="9">
        <v>0</v>
      </c>
      <c r="BB71" s="9">
        <v>0</v>
      </c>
      <c r="BC71" s="9">
        <v>0.20286316352811307</v>
      </c>
      <c r="BD71" s="9">
        <v>0.95762116600327774</v>
      </c>
      <c r="BE71" s="9">
        <v>1.9734421513864264</v>
      </c>
      <c r="BF71" s="9">
        <v>2.4104425193163181</v>
      </c>
      <c r="BG71" s="9">
        <v>2.2814998160350535</v>
      </c>
      <c r="BH71" s="9">
        <v>2.6298625280128438</v>
      </c>
      <c r="BI71" s="9">
        <v>3.4118807907147866</v>
      </c>
      <c r="BJ71" s="9">
        <v>7.3296651837977036</v>
      </c>
      <c r="BK71" s="9">
        <v>18.463725457403751</v>
      </c>
      <c r="BL71" s="9">
        <v>41.450312740408727</v>
      </c>
      <c r="BM71" s="9">
        <v>16.008462387530518</v>
      </c>
      <c r="BN71" s="9">
        <v>1.5846071512191862</v>
      </c>
      <c r="BO71" s="9">
        <v>0.60223433789343406</v>
      </c>
      <c r="BP71" s="9">
        <v>9.9675552731043393E-2</v>
      </c>
      <c r="BQ71" s="9">
        <v>0.59399999999999997</v>
      </c>
    </row>
    <row r="72" spans="1:69" x14ac:dyDescent="0.2">
      <c r="A72" s="1" t="s">
        <v>240</v>
      </c>
      <c r="B72" s="1" t="s">
        <v>241</v>
      </c>
      <c r="C72" s="4">
        <v>43.066901666666666</v>
      </c>
      <c r="D72" s="4">
        <v>-70.704893333333331</v>
      </c>
      <c r="E72" s="5">
        <v>14.5</v>
      </c>
      <c r="F72" s="6">
        <v>41568</v>
      </c>
      <c r="G72" s="1" t="s">
        <v>10</v>
      </c>
      <c r="H72" s="18" t="s">
        <v>331</v>
      </c>
      <c r="I72" s="3" t="s">
        <v>336</v>
      </c>
      <c r="J72" s="3" t="s">
        <v>334</v>
      </c>
      <c r="K72" s="18" t="s">
        <v>340</v>
      </c>
      <c r="L72" s="18" t="s">
        <v>349</v>
      </c>
      <c r="M72" s="3" t="s">
        <v>20</v>
      </c>
      <c r="N72" s="18" t="s">
        <v>344</v>
      </c>
      <c r="O72" s="18" t="s">
        <v>47</v>
      </c>
      <c r="P72" s="3" t="s">
        <v>20</v>
      </c>
      <c r="Q72" s="3" t="s">
        <v>11</v>
      </c>
      <c r="R72" s="2" t="s">
        <v>270</v>
      </c>
      <c r="S72" s="2" t="s">
        <v>270</v>
      </c>
      <c r="T72" s="3" t="s">
        <v>44</v>
      </c>
      <c r="U72" s="3" t="s">
        <v>45</v>
      </c>
      <c r="V72" s="1" t="s">
        <v>46</v>
      </c>
      <c r="W72" s="1" t="s">
        <v>47</v>
      </c>
      <c r="X72" s="1" t="s">
        <v>34</v>
      </c>
      <c r="Y72" s="1" t="s">
        <v>35</v>
      </c>
      <c r="Z72" s="1" t="s">
        <v>34</v>
      </c>
      <c r="AA72" s="1" t="s">
        <v>35</v>
      </c>
      <c r="AB72" s="3" t="s">
        <v>83</v>
      </c>
      <c r="AC72" s="3" t="s">
        <v>84</v>
      </c>
      <c r="AD72" s="5">
        <v>6.1</v>
      </c>
      <c r="AE72" s="5">
        <v>93.3</v>
      </c>
      <c r="AF72" s="5">
        <v>0.6</v>
      </c>
      <c r="AG72" s="3" t="s">
        <v>28</v>
      </c>
      <c r="AH72" s="3" t="s">
        <v>353</v>
      </c>
      <c r="AI72" s="9">
        <v>1.7470000000000001</v>
      </c>
      <c r="AJ72" s="9"/>
      <c r="AK72" s="9">
        <v>-0.222</v>
      </c>
      <c r="AL72" s="9">
        <f t="shared" si="3"/>
        <v>1.1663493697884673</v>
      </c>
      <c r="AM72" s="9">
        <v>1.6539999999999999</v>
      </c>
      <c r="AN72" s="9">
        <f t="shared" si="4"/>
        <v>0.31775792232641664</v>
      </c>
      <c r="AO72" s="10">
        <v>1.6</v>
      </c>
      <c r="AP72" s="10">
        <f t="shared" si="5"/>
        <v>0.32987697769322361</v>
      </c>
      <c r="AQ72" s="10">
        <v>0.83599999999999997</v>
      </c>
      <c r="AR72" s="10">
        <v>-0.36099999999999999</v>
      </c>
      <c r="AS72" s="10">
        <v>2.052</v>
      </c>
      <c r="AT72" s="10">
        <v>0.88</v>
      </c>
      <c r="AU72" s="14">
        <v>54.2</v>
      </c>
      <c r="AV72" s="9">
        <v>0</v>
      </c>
      <c r="AW72" s="9">
        <v>0</v>
      </c>
      <c r="AX72" s="9">
        <v>0</v>
      </c>
      <c r="AY72" s="9">
        <v>0</v>
      </c>
      <c r="AZ72" s="9">
        <v>0</v>
      </c>
      <c r="BA72" s="9">
        <v>0</v>
      </c>
      <c r="BB72" s="9">
        <v>0</v>
      </c>
      <c r="BC72" s="9">
        <v>0.39947745028212417</v>
      </c>
      <c r="BD72" s="9">
        <v>1.5073123747596646</v>
      </c>
      <c r="BE72" s="9">
        <v>1.839994981160898</v>
      </c>
      <c r="BF72" s="9">
        <v>2.3747227644946607</v>
      </c>
      <c r="BG72" s="9">
        <v>2.4169769613143401</v>
      </c>
      <c r="BH72" s="9">
        <v>2.6884002081342042</v>
      </c>
      <c r="BI72" s="9">
        <v>3.1006092723052272</v>
      </c>
      <c r="BJ72" s="9">
        <v>1.2506504194051911</v>
      </c>
      <c r="BK72" s="9">
        <v>20.976348720749531</v>
      </c>
      <c r="BL72" s="9">
        <v>42.419154251805395</v>
      </c>
      <c r="BM72" s="9">
        <v>17.684027175537548</v>
      </c>
      <c r="BN72" s="9">
        <v>2.0890917746393587</v>
      </c>
      <c r="BO72" s="9">
        <v>0.56609552769771698</v>
      </c>
      <c r="BP72" s="9">
        <v>0.1243638805959133</v>
      </c>
      <c r="BQ72" s="9">
        <v>0.56299999999999994</v>
      </c>
    </row>
    <row r="73" spans="1:69" x14ac:dyDescent="0.2">
      <c r="A73" s="1" t="s">
        <v>242</v>
      </c>
      <c r="B73" s="1" t="s">
        <v>162</v>
      </c>
      <c r="C73" s="4">
        <v>43.072490000000002</v>
      </c>
      <c r="D73" s="4">
        <v>-70.705650000000006</v>
      </c>
      <c r="E73" s="5">
        <v>15</v>
      </c>
      <c r="F73" s="6">
        <v>41625</v>
      </c>
      <c r="G73" s="1" t="s">
        <v>10</v>
      </c>
      <c r="H73" s="18" t="s">
        <v>331</v>
      </c>
      <c r="I73" s="3" t="s">
        <v>336</v>
      </c>
      <c r="J73" s="3" t="s">
        <v>333</v>
      </c>
      <c r="K73" s="18" t="s">
        <v>337</v>
      </c>
      <c r="L73" s="18" t="s">
        <v>346</v>
      </c>
      <c r="M73" s="3" t="s">
        <v>21</v>
      </c>
      <c r="N73" s="18" t="s">
        <v>63</v>
      </c>
      <c r="O73" s="18" t="s">
        <v>351</v>
      </c>
      <c r="P73" s="3" t="s">
        <v>21</v>
      </c>
      <c r="Q73" s="3" t="s">
        <v>12</v>
      </c>
      <c r="R73" s="2" t="s">
        <v>270</v>
      </c>
      <c r="S73" s="2" t="s">
        <v>270</v>
      </c>
      <c r="T73" s="3" t="s">
        <v>54</v>
      </c>
      <c r="U73" s="3" t="s">
        <v>55</v>
      </c>
      <c r="V73" s="1" t="s">
        <v>63</v>
      </c>
      <c r="W73" s="1" t="s">
        <v>351</v>
      </c>
      <c r="X73" s="1" t="s">
        <v>53</v>
      </c>
      <c r="Y73" s="1" t="s">
        <v>69</v>
      </c>
      <c r="Z73" s="1" t="s">
        <v>52</v>
      </c>
      <c r="AA73" s="1" t="s">
        <v>352</v>
      </c>
      <c r="AB73" s="3" t="s">
        <v>26</v>
      </c>
      <c r="AC73" s="3" t="s">
        <v>27</v>
      </c>
      <c r="AD73" s="5">
        <v>73.7</v>
      </c>
      <c r="AE73" s="5">
        <v>26</v>
      </c>
      <c r="AF73" s="1">
        <v>0.3</v>
      </c>
      <c r="AG73" s="3" t="s">
        <v>30</v>
      </c>
      <c r="AH73" s="3" t="s">
        <v>354</v>
      </c>
      <c r="AI73" s="9">
        <v>-5.2350000000000003</v>
      </c>
      <c r="AJ73" s="9">
        <v>-3.7429999999999999</v>
      </c>
      <c r="AK73" s="9">
        <v>-5.2839999999999998</v>
      </c>
      <c r="AL73" s="9">
        <f t="shared" si="3"/>
        <v>38.962112597215551</v>
      </c>
      <c r="AM73" s="9">
        <v>-3.3290000000000002</v>
      </c>
      <c r="AN73" s="9">
        <f t="shared" si="4"/>
        <v>10.049139049148216</v>
      </c>
      <c r="AO73" s="9">
        <v>-2.64</v>
      </c>
      <c r="AP73" s="10">
        <f t="shared" si="5"/>
        <v>6.2333166372839983</v>
      </c>
      <c r="AQ73" s="9">
        <v>2.488</v>
      </c>
      <c r="AR73" s="9">
        <v>0.38500000000000001</v>
      </c>
      <c r="AS73" s="9">
        <v>0.68</v>
      </c>
      <c r="AT73" s="9">
        <v>0.8</v>
      </c>
      <c r="AU73" s="9">
        <v>255.72</v>
      </c>
      <c r="AV73" s="9">
        <v>0</v>
      </c>
      <c r="AW73" s="9">
        <v>0</v>
      </c>
      <c r="AX73" s="9">
        <v>24.731318192074404</v>
      </c>
      <c r="AY73" s="9">
        <v>8.5139372760984955</v>
      </c>
      <c r="AZ73" s="9">
        <v>0</v>
      </c>
      <c r="BA73" s="9">
        <v>13.435126683135156</v>
      </c>
      <c r="BB73" s="9">
        <v>10.270541258490221</v>
      </c>
      <c r="BC73" s="9">
        <v>5.7015720667118472</v>
      </c>
      <c r="BD73" s="9">
        <v>4.4570893165864165</v>
      </c>
      <c r="BE73" s="9">
        <v>3.7530790428776402</v>
      </c>
      <c r="BF73" s="9">
        <v>2.8554982056595342</v>
      </c>
      <c r="BG73" s="9">
        <v>2.7603162356430282</v>
      </c>
      <c r="BH73" s="9">
        <v>3.2414661777478324</v>
      </c>
      <c r="BI73" s="9">
        <v>3.548676348844658</v>
      </c>
      <c r="BJ73" s="9">
        <v>5.0786659038552617</v>
      </c>
      <c r="BK73" s="9">
        <v>5.8267476977812125</v>
      </c>
      <c r="BL73" s="9">
        <v>4.6141356565972185</v>
      </c>
      <c r="BM73" s="9">
        <v>0.63772702014346139</v>
      </c>
      <c r="BN73" s="9">
        <v>0.14711362826708982</v>
      </c>
      <c r="BO73" s="9">
        <v>0.10652246767664879</v>
      </c>
      <c r="BP73" s="9">
        <v>5.4551704261719992E-2</v>
      </c>
      <c r="BQ73" s="9">
        <v>0.26600000000000001</v>
      </c>
    </row>
    <row r="74" spans="1:69" x14ac:dyDescent="0.2">
      <c r="A74" s="1" t="s">
        <v>243</v>
      </c>
      <c r="B74" s="1" t="s">
        <v>164</v>
      </c>
      <c r="C74" s="4">
        <v>43.072763333333334</v>
      </c>
      <c r="D74" s="4">
        <v>-70.705948333333339</v>
      </c>
      <c r="E74" s="5">
        <v>15</v>
      </c>
      <c r="F74" s="6">
        <v>41625</v>
      </c>
      <c r="G74" s="1" t="s">
        <v>10</v>
      </c>
      <c r="H74" s="18" t="s">
        <v>331</v>
      </c>
      <c r="I74" s="3" t="s">
        <v>336</v>
      </c>
      <c r="J74" s="3" t="s">
        <v>333</v>
      </c>
      <c r="K74" s="18" t="s">
        <v>337</v>
      </c>
      <c r="L74" s="18" t="s">
        <v>346</v>
      </c>
      <c r="M74" s="3" t="s">
        <v>21</v>
      </c>
      <c r="N74" s="18" t="s">
        <v>63</v>
      </c>
      <c r="O74" s="18" t="s">
        <v>351</v>
      </c>
      <c r="P74" s="3" t="s">
        <v>21</v>
      </c>
      <c r="Q74" s="3" t="s">
        <v>12</v>
      </c>
      <c r="R74" s="2" t="s">
        <v>270</v>
      </c>
      <c r="S74" s="2" t="s">
        <v>270</v>
      </c>
      <c r="T74" s="3" t="s">
        <v>66</v>
      </c>
      <c r="U74" s="3" t="s">
        <v>67</v>
      </c>
      <c r="V74" s="1" t="s">
        <v>63</v>
      </c>
      <c r="W74" s="1" t="s">
        <v>351</v>
      </c>
      <c r="X74" s="1" t="s">
        <v>57</v>
      </c>
      <c r="Y74" s="1" t="s">
        <v>330</v>
      </c>
      <c r="Z74" s="1" t="s">
        <v>92</v>
      </c>
      <c r="AA74" s="1" t="s">
        <v>356</v>
      </c>
      <c r="AB74" s="3" t="s">
        <v>26</v>
      </c>
      <c r="AC74" s="3" t="s">
        <v>27</v>
      </c>
      <c r="AD74" s="5">
        <v>54.4</v>
      </c>
      <c r="AE74" s="5">
        <v>45.2</v>
      </c>
      <c r="AF74" s="1">
        <v>0.4</v>
      </c>
      <c r="AG74" s="3" t="s">
        <v>30</v>
      </c>
      <c r="AH74" s="3" t="s">
        <v>354</v>
      </c>
      <c r="AI74" s="9">
        <v>-5.2350000000000003</v>
      </c>
      <c r="AJ74" s="9">
        <v>1.2470000000000001</v>
      </c>
      <c r="AK74" s="9">
        <v>-5.202</v>
      </c>
      <c r="AL74" s="9">
        <f t="shared" si="3"/>
        <v>36.80934058721936</v>
      </c>
      <c r="AM74" s="9">
        <v>-1.7749999999999999</v>
      </c>
      <c r="AN74" s="9">
        <f t="shared" si="4"/>
        <v>3.4223801027304086</v>
      </c>
      <c r="AO74" s="9">
        <v>-1.8260000000000001</v>
      </c>
      <c r="AP74" s="10">
        <f t="shared" si="5"/>
        <v>3.5455267967794692</v>
      </c>
      <c r="AQ74" s="9">
        <v>2.6819999999999999</v>
      </c>
      <c r="AR74" s="9">
        <v>-7.0000000000000001E-3</v>
      </c>
      <c r="AS74" s="9">
        <v>0.53900000000000003</v>
      </c>
      <c r="AT74" s="9">
        <v>0.61</v>
      </c>
      <c r="AU74" s="9">
        <v>353.3</v>
      </c>
      <c r="AV74" s="9">
        <v>0</v>
      </c>
      <c r="AW74" s="9">
        <v>0</v>
      </c>
      <c r="AX74" s="9">
        <v>17.775352342420259</v>
      </c>
      <c r="AY74" s="9">
        <v>8.5772361406188917</v>
      </c>
      <c r="AZ74" s="9">
        <v>3.7384701058125525</v>
      </c>
      <c r="BA74" s="9">
        <v>6.7095861206915641</v>
      </c>
      <c r="BB74" s="9">
        <v>4.6090777736604682</v>
      </c>
      <c r="BC74" s="9">
        <v>4.1032541242534624</v>
      </c>
      <c r="BD74" s="9">
        <v>3.19579443964499</v>
      </c>
      <c r="BE74" s="9">
        <v>2.9574734095959165</v>
      </c>
      <c r="BF74" s="9">
        <v>2.6986318633015247</v>
      </c>
      <c r="BG74" s="9">
        <v>3.266862575498243</v>
      </c>
      <c r="BH74" s="9">
        <v>4.4017733664719021</v>
      </c>
      <c r="BI74" s="9">
        <v>5.4054449141277319</v>
      </c>
      <c r="BJ74" s="9">
        <v>8.9790277769271416</v>
      </c>
      <c r="BK74" s="9">
        <v>11.443364665934817</v>
      </c>
      <c r="BL74" s="9">
        <v>9.6369959519408805</v>
      </c>
      <c r="BM74" s="9">
        <v>1.5440045472566359</v>
      </c>
      <c r="BN74" s="9">
        <v>0.28522814640939637</v>
      </c>
      <c r="BO74" s="9">
        <v>0.17576684372923729</v>
      </c>
      <c r="BP74" s="9">
        <v>7.3507694645788213E-2</v>
      </c>
      <c r="BQ74" s="9">
        <v>0.42299999999999999</v>
      </c>
    </row>
    <row r="75" spans="1:69" x14ac:dyDescent="0.2">
      <c r="A75" s="1" t="s">
        <v>244</v>
      </c>
      <c r="B75" s="1" t="s">
        <v>166</v>
      </c>
      <c r="C75" s="4">
        <v>43.06888166666667</v>
      </c>
      <c r="D75" s="4">
        <v>-70.704958333333337</v>
      </c>
      <c r="E75" s="5">
        <v>15.6</v>
      </c>
      <c r="F75" s="6">
        <v>41625</v>
      </c>
      <c r="G75" s="1" t="s">
        <v>10</v>
      </c>
      <c r="H75" s="18" t="s">
        <v>331</v>
      </c>
      <c r="I75" s="3" t="s">
        <v>336</v>
      </c>
      <c r="J75" s="3" t="s">
        <v>334</v>
      </c>
      <c r="K75" s="18" t="s">
        <v>340</v>
      </c>
      <c r="L75" s="18" t="s">
        <v>349</v>
      </c>
      <c r="M75" s="3" t="s">
        <v>20</v>
      </c>
      <c r="N75" s="18" t="s">
        <v>344</v>
      </c>
      <c r="O75" s="18" t="s">
        <v>47</v>
      </c>
      <c r="P75" s="3" t="s">
        <v>20</v>
      </c>
      <c r="Q75" s="3" t="s">
        <v>11</v>
      </c>
      <c r="R75" s="2" t="s">
        <v>270</v>
      </c>
      <c r="S75" s="2" t="s">
        <v>270</v>
      </c>
      <c r="T75" s="3" t="s">
        <v>44</v>
      </c>
      <c r="U75" s="3" t="s">
        <v>45</v>
      </c>
      <c r="V75" s="1" t="s">
        <v>46</v>
      </c>
      <c r="W75" s="1" t="s">
        <v>47</v>
      </c>
      <c r="X75" s="1" t="s">
        <v>34</v>
      </c>
      <c r="Y75" s="1" t="s">
        <v>35</v>
      </c>
      <c r="Z75" s="1" t="s">
        <v>34</v>
      </c>
      <c r="AA75" s="1" t="s">
        <v>35</v>
      </c>
      <c r="AB75" s="3" t="s">
        <v>83</v>
      </c>
      <c r="AC75" s="3" t="s">
        <v>84</v>
      </c>
      <c r="AD75" s="5">
        <v>5.0999999999999996</v>
      </c>
      <c r="AE75" s="5">
        <v>94.5</v>
      </c>
      <c r="AF75" s="1">
        <v>0.4</v>
      </c>
      <c r="AG75" s="3" t="s">
        <v>28</v>
      </c>
      <c r="AH75" s="3" t="s">
        <v>353</v>
      </c>
      <c r="AI75" s="9">
        <v>1.7470000000000001</v>
      </c>
      <c r="AJ75" s="9"/>
      <c r="AK75" s="9">
        <v>-0.14799999999999999</v>
      </c>
      <c r="AL75" s="9">
        <f t="shared" si="3"/>
        <v>1.1080323478649259</v>
      </c>
      <c r="AM75" s="9">
        <v>1.5820000000000001</v>
      </c>
      <c r="AN75" s="9">
        <f t="shared" si="4"/>
        <v>0.33401851959752482</v>
      </c>
      <c r="AO75" s="9">
        <v>1.3919999999999999</v>
      </c>
      <c r="AP75" s="10">
        <f t="shared" si="5"/>
        <v>0.38103620758494239</v>
      </c>
      <c r="AQ75" s="9">
        <v>0.88900000000000001</v>
      </c>
      <c r="AR75" s="9">
        <v>-0.45300000000000001</v>
      </c>
      <c r="AS75" s="9">
        <v>1.657</v>
      </c>
      <c r="AT75" s="9">
        <v>1.28</v>
      </c>
      <c r="AU75" s="9">
        <v>49.9</v>
      </c>
      <c r="AV75" s="9">
        <v>0</v>
      </c>
      <c r="AW75" s="9">
        <v>0</v>
      </c>
      <c r="AX75" s="9">
        <v>0</v>
      </c>
      <c r="AY75" s="9">
        <v>0</v>
      </c>
      <c r="AZ75" s="9">
        <v>0</v>
      </c>
      <c r="BA75" s="9">
        <v>0</v>
      </c>
      <c r="BB75" s="9">
        <v>0.40663698972273576</v>
      </c>
      <c r="BC75" s="9">
        <v>0.58678499996990763</v>
      </c>
      <c r="BD75" s="9">
        <v>0.84035636405946779</v>
      </c>
      <c r="BE75" s="9">
        <v>1.4851177281289665</v>
      </c>
      <c r="BF75" s="9">
        <v>1.7673763588837215</v>
      </c>
      <c r="BG75" s="9">
        <v>2.7359226767827689</v>
      </c>
      <c r="BH75" s="9">
        <v>3.1321279331727068</v>
      </c>
      <c r="BI75" s="9">
        <v>4.0529290100485609</v>
      </c>
      <c r="BJ75" s="9">
        <v>7.845867127802765</v>
      </c>
      <c r="BK75" s="9">
        <v>20.248997450243611</v>
      </c>
      <c r="BL75" s="9">
        <v>39.780211403088138</v>
      </c>
      <c r="BM75" s="9">
        <v>14.269407537729753</v>
      </c>
      <c r="BN75" s="9">
        <v>1.5473069076129564</v>
      </c>
      <c r="BO75" s="9">
        <v>0.72380180509108594</v>
      </c>
      <c r="BP75" s="9">
        <v>0.19599622050276891</v>
      </c>
      <c r="BQ75" s="9">
        <v>0.38100000000000001</v>
      </c>
    </row>
    <row r="76" spans="1:69" x14ac:dyDescent="0.2">
      <c r="A76" s="1" t="s">
        <v>245</v>
      </c>
      <c r="B76" s="1" t="s">
        <v>168</v>
      </c>
      <c r="C76" s="4">
        <v>43.068873333333336</v>
      </c>
      <c r="D76" s="4">
        <v>-70.705044999999998</v>
      </c>
      <c r="E76" s="5">
        <v>15.6</v>
      </c>
      <c r="F76" s="6">
        <v>41625</v>
      </c>
      <c r="G76" s="1" t="s">
        <v>10</v>
      </c>
      <c r="H76" s="18" t="s">
        <v>331</v>
      </c>
      <c r="I76" s="3" t="s">
        <v>335</v>
      </c>
      <c r="J76" s="3" t="s">
        <v>332</v>
      </c>
      <c r="K76" s="18" t="s">
        <v>338</v>
      </c>
      <c r="L76" s="18" t="s">
        <v>347</v>
      </c>
      <c r="M76" s="3" t="s">
        <v>23</v>
      </c>
      <c r="N76" s="18" t="s">
        <v>342</v>
      </c>
      <c r="O76" s="18" t="s">
        <v>96</v>
      </c>
      <c r="P76" s="3" t="s">
        <v>23</v>
      </c>
      <c r="Q76" s="3" t="s">
        <v>24</v>
      </c>
      <c r="R76" s="2" t="s">
        <v>270</v>
      </c>
      <c r="S76" s="2" t="s">
        <v>270</v>
      </c>
      <c r="T76" s="3" t="s">
        <v>81</v>
      </c>
      <c r="U76" s="3" t="s">
        <v>82</v>
      </c>
      <c r="V76" s="1" t="s">
        <v>95</v>
      </c>
      <c r="W76" s="1" t="s">
        <v>96</v>
      </c>
      <c r="X76" s="1" t="s">
        <v>34</v>
      </c>
      <c r="Y76" s="1" t="s">
        <v>35</v>
      </c>
      <c r="Z76" s="1" t="s">
        <v>34</v>
      </c>
      <c r="AA76" s="1" t="s">
        <v>35</v>
      </c>
      <c r="AB76" s="3" t="s">
        <v>83</v>
      </c>
      <c r="AC76" s="3" t="s">
        <v>84</v>
      </c>
      <c r="AD76" s="5">
        <v>4.7</v>
      </c>
      <c r="AE76" s="5">
        <v>94.7</v>
      </c>
      <c r="AF76" s="1">
        <v>0.6</v>
      </c>
      <c r="AG76" s="3" t="s">
        <v>28</v>
      </c>
      <c r="AH76" s="3" t="s">
        <v>353</v>
      </c>
      <c r="AI76" s="9">
        <v>1.7470000000000001</v>
      </c>
      <c r="AJ76" s="9"/>
      <c r="AK76" s="9">
        <v>-0.27600000000000002</v>
      </c>
      <c r="AL76" s="9">
        <f t="shared" si="3"/>
        <v>1.2108330839505539</v>
      </c>
      <c r="AM76" s="9">
        <v>1.4</v>
      </c>
      <c r="AN76" s="9">
        <f t="shared" si="4"/>
        <v>0.37892914162759955</v>
      </c>
      <c r="AO76" s="9">
        <v>1.2130000000000001</v>
      </c>
      <c r="AP76" s="10">
        <f t="shared" si="5"/>
        <v>0.43137067227132797</v>
      </c>
      <c r="AQ76" s="9">
        <v>0.91</v>
      </c>
      <c r="AR76" s="9">
        <v>-0.85</v>
      </c>
      <c r="AS76" s="9">
        <v>1.3280000000000001</v>
      </c>
      <c r="AT76" s="9">
        <v>1.3</v>
      </c>
      <c r="AU76" s="9">
        <v>66.760800000000003</v>
      </c>
      <c r="AV76" s="9">
        <v>0</v>
      </c>
      <c r="AW76" s="9">
        <v>0</v>
      </c>
      <c r="AX76" s="9">
        <v>0</v>
      </c>
      <c r="AY76" s="9">
        <v>0</v>
      </c>
      <c r="AZ76" s="9">
        <v>0</v>
      </c>
      <c r="BA76" s="9">
        <v>0</v>
      </c>
      <c r="BB76" s="9">
        <v>0</v>
      </c>
      <c r="BC76" s="9">
        <v>0.16821248397263067</v>
      </c>
      <c r="BD76" s="9">
        <v>0.75688128362751916</v>
      </c>
      <c r="BE76" s="9">
        <v>1.4490539358425925</v>
      </c>
      <c r="BF76" s="9">
        <v>2.3548249871181928</v>
      </c>
      <c r="BG76" s="9">
        <v>3.3685935459131753</v>
      </c>
      <c r="BH76" s="9">
        <v>4.4169632478939791</v>
      </c>
      <c r="BI76" s="9">
        <v>5.7554732717403123</v>
      </c>
      <c r="BJ76" s="9">
        <v>11.705072437717959</v>
      </c>
      <c r="BK76" s="9">
        <v>24.727534720974024</v>
      </c>
      <c r="BL76" s="9">
        <v>33.196127068579209</v>
      </c>
      <c r="BM76" s="9">
        <v>9.8469461120897428</v>
      </c>
      <c r="BN76" s="9">
        <v>0.95774766030365288</v>
      </c>
      <c r="BO76" s="9">
        <v>0.460899210315036</v>
      </c>
      <c r="BP76" s="9">
        <v>0.22153718948844253</v>
      </c>
      <c r="BQ76" s="9">
        <v>0.61399999999999999</v>
      </c>
    </row>
    <row r="77" spans="1:69" x14ac:dyDescent="0.2">
      <c r="A77" s="1" t="s">
        <v>246</v>
      </c>
      <c r="B77" s="1" t="s">
        <v>172</v>
      </c>
      <c r="C77" s="4">
        <v>43.064934999999998</v>
      </c>
      <c r="D77" s="4">
        <v>-70.704414999999997</v>
      </c>
      <c r="E77" s="5" t="s">
        <v>270</v>
      </c>
      <c r="F77" s="6">
        <v>41625</v>
      </c>
      <c r="G77" s="1" t="s">
        <v>10</v>
      </c>
      <c r="H77" s="18" t="s">
        <v>331</v>
      </c>
      <c r="I77" s="3" t="s">
        <v>336</v>
      </c>
      <c r="J77" s="3" t="s">
        <v>334</v>
      </c>
      <c r="K77" s="18" t="s">
        <v>340</v>
      </c>
      <c r="L77" s="18" t="s">
        <v>349</v>
      </c>
      <c r="M77" s="3" t="s">
        <v>20</v>
      </c>
      <c r="N77" s="18" t="s">
        <v>344</v>
      </c>
      <c r="O77" s="18" t="s">
        <v>47</v>
      </c>
      <c r="P77" s="3" t="s">
        <v>20</v>
      </c>
      <c r="Q77" s="3" t="s">
        <v>11</v>
      </c>
      <c r="R77" s="2" t="s">
        <v>270</v>
      </c>
      <c r="S77" s="2" t="s">
        <v>270</v>
      </c>
      <c r="T77" s="3" t="s">
        <v>44</v>
      </c>
      <c r="U77" s="3" t="s">
        <v>45</v>
      </c>
      <c r="V77" s="1" t="s">
        <v>46</v>
      </c>
      <c r="W77" s="1" t="s">
        <v>47</v>
      </c>
      <c r="X77" s="1" t="s">
        <v>38</v>
      </c>
      <c r="Y77" s="1" t="s">
        <v>39</v>
      </c>
      <c r="Z77" s="1" t="s">
        <v>38</v>
      </c>
      <c r="AA77" s="1" t="s">
        <v>39</v>
      </c>
      <c r="AB77" s="3" t="s">
        <v>42</v>
      </c>
      <c r="AC77" s="3" t="s">
        <v>43</v>
      </c>
      <c r="AD77" s="5">
        <v>8.5</v>
      </c>
      <c r="AE77" s="5">
        <v>91</v>
      </c>
      <c r="AF77" s="1">
        <v>0.6</v>
      </c>
      <c r="AG77" s="3" t="s">
        <v>28</v>
      </c>
      <c r="AH77" s="3" t="s">
        <v>353</v>
      </c>
      <c r="AI77" s="9">
        <v>1.7470000000000001</v>
      </c>
      <c r="AJ77" s="9"/>
      <c r="AK77" s="9">
        <v>-0.88400000000000001</v>
      </c>
      <c r="AL77" s="9">
        <f t="shared" si="3"/>
        <v>1.8454849853075965</v>
      </c>
      <c r="AM77" s="9">
        <v>1.0669999999999999</v>
      </c>
      <c r="AN77" s="9">
        <f t="shared" si="4"/>
        <v>0.47731050706985845</v>
      </c>
      <c r="AO77" s="9">
        <v>0.84399999999999997</v>
      </c>
      <c r="AP77" s="10">
        <f t="shared" si="5"/>
        <v>0.55709682540966621</v>
      </c>
      <c r="AQ77" s="9">
        <v>1.147</v>
      </c>
      <c r="AR77" s="9">
        <v>-0.30299999999999999</v>
      </c>
      <c r="AS77" s="9">
        <v>0.93100000000000005</v>
      </c>
      <c r="AT77" s="9">
        <v>1.61</v>
      </c>
      <c r="AU77" s="9">
        <v>55.2</v>
      </c>
      <c r="AV77" s="9">
        <v>0</v>
      </c>
      <c r="AW77" s="9">
        <v>0</v>
      </c>
      <c r="AX77" s="9">
        <v>0</v>
      </c>
      <c r="AY77" s="9">
        <v>0</v>
      </c>
      <c r="AZ77" s="9">
        <v>0</v>
      </c>
      <c r="BA77" s="9">
        <v>0</v>
      </c>
      <c r="BB77" s="9">
        <v>0</v>
      </c>
      <c r="BC77" s="9">
        <v>0</v>
      </c>
      <c r="BD77" s="9">
        <v>1.109508347875259</v>
      </c>
      <c r="BE77" s="9">
        <v>2.9074845441399217</v>
      </c>
      <c r="BF77" s="9">
        <v>4.4605441111057109</v>
      </c>
      <c r="BG77" s="9">
        <v>6.7460124511292321</v>
      </c>
      <c r="BH77" s="9">
        <v>8.0093140353436354</v>
      </c>
      <c r="BI77" s="9">
        <v>9.5378819393795382</v>
      </c>
      <c r="BJ77" s="9">
        <v>15.088485136622069</v>
      </c>
      <c r="BK77" s="9">
        <v>15.817472280299887</v>
      </c>
      <c r="BL77" s="9">
        <v>25.13168770968737</v>
      </c>
      <c r="BM77" s="9">
        <v>9.0066289567091893</v>
      </c>
      <c r="BN77" s="9">
        <v>0.90132921297121782</v>
      </c>
      <c r="BO77" s="9">
        <v>0.54944164411092622</v>
      </c>
      <c r="BP77" s="9">
        <v>0.16693949658827545</v>
      </c>
      <c r="BQ77" s="9">
        <v>0.56699999999999995</v>
      </c>
    </row>
    <row r="78" spans="1:69" x14ac:dyDescent="0.2">
      <c r="A78" s="1" t="s">
        <v>247</v>
      </c>
      <c r="B78" s="1" t="s">
        <v>174</v>
      </c>
      <c r="C78" s="4">
        <v>43.064871666666669</v>
      </c>
      <c r="D78" s="4">
        <v>-70.70453333333333</v>
      </c>
      <c r="E78" s="5" t="s">
        <v>270</v>
      </c>
      <c r="F78" s="6">
        <v>41625</v>
      </c>
      <c r="G78" s="1" t="s">
        <v>10</v>
      </c>
      <c r="H78" s="18" t="s">
        <v>331</v>
      </c>
      <c r="I78" s="3" t="s">
        <v>335</v>
      </c>
      <c r="J78" s="3" t="s">
        <v>332</v>
      </c>
      <c r="K78" s="18" t="s">
        <v>338</v>
      </c>
      <c r="L78" s="18" t="s">
        <v>347</v>
      </c>
      <c r="M78" s="3" t="s">
        <v>23</v>
      </c>
      <c r="N78" s="18" t="s">
        <v>342</v>
      </c>
      <c r="O78" s="18" t="s">
        <v>96</v>
      </c>
      <c r="P78" s="3" t="s">
        <v>23</v>
      </c>
      <c r="Q78" s="3" t="s">
        <v>24</v>
      </c>
      <c r="R78" s="2" t="s">
        <v>270</v>
      </c>
      <c r="S78" s="2" t="s">
        <v>270</v>
      </c>
      <c r="T78" s="3" t="s">
        <v>81</v>
      </c>
      <c r="U78" s="3" t="s">
        <v>82</v>
      </c>
      <c r="V78" s="1" t="s">
        <v>95</v>
      </c>
      <c r="W78" s="1" t="s">
        <v>96</v>
      </c>
      <c r="X78" s="1" t="s">
        <v>34</v>
      </c>
      <c r="Y78" s="1" t="s">
        <v>35</v>
      </c>
      <c r="Z78" s="1" t="s">
        <v>34</v>
      </c>
      <c r="AA78" s="1" t="s">
        <v>35</v>
      </c>
      <c r="AB78" s="3" t="s">
        <v>83</v>
      </c>
      <c r="AC78" s="3" t="s">
        <v>84</v>
      </c>
      <c r="AD78" s="5">
        <v>2.5</v>
      </c>
      <c r="AE78" s="5">
        <v>96.7</v>
      </c>
      <c r="AF78" s="1">
        <v>0.8</v>
      </c>
      <c r="AG78" s="3" t="s">
        <v>28</v>
      </c>
      <c r="AH78" s="3" t="s">
        <v>353</v>
      </c>
      <c r="AI78" s="9">
        <v>1.7470000000000001</v>
      </c>
      <c r="AJ78" s="9"/>
      <c r="AK78" s="9">
        <v>0.48099999999999998</v>
      </c>
      <c r="AL78" s="9">
        <f t="shared" si="3"/>
        <v>0.71648082518654999</v>
      </c>
      <c r="AM78" s="9">
        <v>1.663</v>
      </c>
      <c r="AN78" s="9">
        <f t="shared" si="4"/>
        <v>0.31578181546144979</v>
      </c>
      <c r="AO78" s="9">
        <v>1.569</v>
      </c>
      <c r="AP78" s="10">
        <f t="shared" si="5"/>
        <v>0.33704193293426421</v>
      </c>
      <c r="AQ78" s="9">
        <v>0.73399999999999999</v>
      </c>
      <c r="AR78" s="9">
        <v>-0.33700000000000002</v>
      </c>
      <c r="AS78" s="9">
        <v>1.528</v>
      </c>
      <c r="AT78" s="9">
        <v>0.96</v>
      </c>
      <c r="AU78" s="9">
        <v>80.8</v>
      </c>
      <c r="AV78" s="9">
        <v>0</v>
      </c>
      <c r="AW78" s="9">
        <v>0</v>
      </c>
      <c r="AX78" s="9">
        <v>0</v>
      </c>
      <c r="AY78" s="9">
        <v>0</v>
      </c>
      <c r="AZ78" s="9">
        <v>0</v>
      </c>
      <c r="BA78" s="9">
        <v>0</v>
      </c>
      <c r="BB78" s="9">
        <v>0</v>
      </c>
      <c r="BC78" s="9">
        <v>0.33966442068139052</v>
      </c>
      <c r="BD78" s="9">
        <v>0.29050409439246905</v>
      </c>
      <c r="BE78" s="9">
        <v>0.59896347168643316</v>
      </c>
      <c r="BF78" s="9">
        <v>1.2474587582735426</v>
      </c>
      <c r="BG78" s="9">
        <v>1.8805799651190127</v>
      </c>
      <c r="BH78" s="9">
        <v>2.4274986331662576</v>
      </c>
      <c r="BI78" s="9">
        <v>3.3022684094942232</v>
      </c>
      <c r="BJ78" s="9">
        <v>7.3532677253137564</v>
      </c>
      <c r="BK78" s="9">
        <v>18.099331778655394</v>
      </c>
      <c r="BL78" s="9">
        <v>43.202323464640983</v>
      </c>
      <c r="BM78" s="9">
        <v>17.536658251857816</v>
      </c>
      <c r="BN78" s="9">
        <v>1.9741088091289214</v>
      </c>
      <c r="BO78" s="9">
        <v>0.76023445398428191</v>
      </c>
      <c r="BP78" s="9">
        <v>0.17605429460688635</v>
      </c>
      <c r="BQ78" s="9">
        <v>0.81100000000000005</v>
      </c>
    </row>
    <row r="79" spans="1:69" x14ac:dyDescent="0.2">
      <c r="A79" s="1" t="s">
        <v>248</v>
      </c>
      <c r="B79" s="1" t="s">
        <v>176</v>
      </c>
      <c r="C79" s="4">
        <v>43.061908333333335</v>
      </c>
      <c r="D79" s="4">
        <v>-70.704035000000005</v>
      </c>
      <c r="E79" s="5">
        <v>21.5</v>
      </c>
      <c r="F79" s="6">
        <v>41625</v>
      </c>
      <c r="G79" s="1" t="s">
        <v>10</v>
      </c>
      <c r="H79" s="18" t="s">
        <v>331</v>
      </c>
      <c r="I79" s="3" t="s">
        <v>336</v>
      </c>
      <c r="J79" s="3" t="s">
        <v>333</v>
      </c>
      <c r="K79" s="18" t="s">
        <v>337</v>
      </c>
      <c r="L79" s="18" t="s">
        <v>346</v>
      </c>
      <c r="M79" s="3" t="s">
        <v>21</v>
      </c>
      <c r="N79" s="18" t="s">
        <v>63</v>
      </c>
      <c r="O79" s="18" t="s">
        <v>351</v>
      </c>
      <c r="P79" s="3" t="s">
        <v>21</v>
      </c>
      <c r="Q79" s="3" t="s">
        <v>12</v>
      </c>
      <c r="R79" s="2" t="s">
        <v>270</v>
      </c>
      <c r="S79" s="2" t="s">
        <v>270</v>
      </c>
      <c r="T79" s="3" t="s">
        <v>77</v>
      </c>
      <c r="U79" s="3" t="s">
        <v>249</v>
      </c>
      <c r="V79" s="1" t="s">
        <v>63</v>
      </c>
      <c r="W79" s="1" t="s">
        <v>351</v>
      </c>
      <c r="X79" s="1" t="s">
        <v>53</v>
      </c>
      <c r="Y79" s="1" t="s">
        <v>69</v>
      </c>
      <c r="Z79" s="1" t="s">
        <v>52</v>
      </c>
      <c r="AA79" s="1" t="s">
        <v>352</v>
      </c>
      <c r="AB79" s="3" t="s">
        <v>26</v>
      </c>
      <c r="AC79" s="3" t="s">
        <v>27</v>
      </c>
      <c r="AD79" s="7">
        <v>72.099999999999994</v>
      </c>
      <c r="AE79" s="7">
        <v>27.2</v>
      </c>
      <c r="AF79" s="12">
        <v>0.7</v>
      </c>
      <c r="AG79" s="3" t="s">
        <v>30</v>
      </c>
      <c r="AH79" s="3" t="s">
        <v>354</v>
      </c>
      <c r="AI79" s="9">
        <v>-4.7309999999999999</v>
      </c>
      <c r="AJ79" s="9">
        <v>1.7470000000000001</v>
      </c>
      <c r="AK79" s="9">
        <v>-4.8129999999999997</v>
      </c>
      <c r="AL79" s="9">
        <f t="shared" si="3"/>
        <v>28.10977498362757</v>
      </c>
      <c r="AM79" s="9">
        <v>-4.016</v>
      </c>
      <c r="AN79" s="9">
        <f t="shared" si="4"/>
        <v>16.178433293620863</v>
      </c>
      <c r="AO79" s="10">
        <v>-2.3450000000000002</v>
      </c>
      <c r="AP79" s="10">
        <f t="shared" si="5"/>
        <v>5.0806039301551591</v>
      </c>
      <c r="AQ79" s="10">
        <v>2.706</v>
      </c>
      <c r="AR79" s="10">
        <v>0.77</v>
      </c>
      <c r="AS79" s="10">
        <v>0.6</v>
      </c>
      <c r="AT79" s="10">
        <v>0.71</v>
      </c>
      <c r="AU79" s="14">
        <v>515.20000000000005</v>
      </c>
      <c r="AV79" s="9">
        <v>0</v>
      </c>
      <c r="AW79" s="9">
        <v>0</v>
      </c>
      <c r="AX79" s="9">
        <v>0</v>
      </c>
      <c r="AY79" s="9">
        <v>29.926166585334951</v>
      </c>
      <c r="AZ79" s="9">
        <v>20.762896892635506</v>
      </c>
      <c r="BA79" s="9">
        <v>9.1490214203818283</v>
      </c>
      <c r="BB79" s="9">
        <v>3.1001639379902914</v>
      </c>
      <c r="BC79" s="9">
        <v>3.3044927042235699</v>
      </c>
      <c r="BD79" s="9">
        <v>2.3265448689522077</v>
      </c>
      <c r="BE79" s="9">
        <v>2.0456170801503828</v>
      </c>
      <c r="BF79" s="9">
        <v>1.4608167370434324</v>
      </c>
      <c r="BG79" s="9">
        <v>1.1981472623562841</v>
      </c>
      <c r="BH79" s="9">
        <v>0.95301399591462421</v>
      </c>
      <c r="BI79" s="9">
        <v>0.9378241140197352</v>
      </c>
      <c r="BJ79" s="9">
        <v>1.4678180303204569</v>
      </c>
      <c r="BK79" s="9">
        <v>3.4086175555059097</v>
      </c>
      <c r="BL79" s="9">
        <v>9.8802727805430237</v>
      </c>
      <c r="BM79" s="9">
        <v>6.1998893009495095</v>
      </c>
      <c r="BN79" s="9">
        <v>1.8260494359635855</v>
      </c>
      <c r="BO79" s="9">
        <v>1.1106744942029565</v>
      </c>
      <c r="BP79" s="9">
        <v>0.23538273217491368</v>
      </c>
      <c r="BQ79" s="9">
        <v>0.70699999999999996</v>
      </c>
    </row>
    <row r="80" spans="1:69" x14ac:dyDescent="0.2">
      <c r="A80" s="1" t="s">
        <v>250</v>
      </c>
      <c r="B80" s="1" t="s">
        <v>178</v>
      </c>
      <c r="C80" s="4">
        <v>43.061715</v>
      </c>
      <c r="D80" s="4">
        <v>-70.703923333333336</v>
      </c>
      <c r="E80" s="5">
        <v>21.5</v>
      </c>
      <c r="F80" s="6">
        <v>41625</v>
      </c>
      <c r="G80" s="1" t="s">
        <v>10</v>
      </c>
      <c r="H80" s="18" t="s">
        <v>331</v>
      </c>
      <c r="I80" s="3" t="s">
        <v>336</v>
      </c>
      <c r="J80" s="3" t="s">
        <v>22</v>
      </c>
      <c r="K80" s="18" t="s">
        <v>22</v>
      </c>
      <c r="L80" s="18" t="s">
        <v>17</v>
      </c>
      <c r="M80" s="3" t="s">
        <v>52</v>
      </c>
      <c r="N80" s="18" t="s">
        <v>52</v>
      </c>
      <c r="O80" s="18" t="s">
        <v>352</v>
      </c>
      <c r="P80" s="3" t="s">
        <v>22</v>
      </c>
      <c r="Q80" s="3" t="s">
        <v>17</v>
      </c>
      <c r="R80" s="2" t="s">
        <v>270</v>
      </c>
      <c r="S80" s="2" t="s">
        <v>270</v>
      </c>
      <c r="T80" s="3" t="s">
        <v>51</v>
      </c>
      <c r="U80" s="3" t="s">
        <v>64</v>
      </c>
      <c r="V80" s="1" t="s">
        <v>52</v>
      </c>
      <c r="W80" s="1" t="s">
        <v>352</v>
      </c>
      <c r="X80" s="1" t="s">
        <v>51</v>
      </c>
      <c r="Y80" s="1" t="s">
        <v>64</v>
      </c>
      <c r="Z80" s="1" t="s">
        <v>52</v>
      </c>
      <c r="AA80" s="1" t="s">
        <v>352</v>
      </c>
      <c r="AB80" s="3" t="s">
        <v>112</v>
      </c>
      <c r="AC80" s="3" t="s">
        <v>113</v>
      </c>
      <c r="AD80" s="11">
        <v>96.5</v>
      </c>
      <c r="AE80" s="11">
        <v>3.3</v>
      </c>
      <c r="AF80" s="13">
        <v>0.2</v>
      </c>
      <c r="AG80" s="3" t="s">
        <v>28</v>
      </c>
      <c r="AH80" s="3" t="s">
        <v>353</v>
      </c>
      <c r="AI80" s="9">
        <v>-4.7309999999999999</v>
      </c>
      <c r="AJ80" s="9"/>
      <c r="AK80" s="9">
        <v>-4.9189999999999996</v>
      </c>
      <c r="AL80" s="9">
        <f t="shared" si="3"/>
        <v>30.252867736023795</v>
      </c>
      <c r="AM80" s="9">
        <v>-4.6859999999999999</v>
      </c>
      <c r="AN80" s="9">
        <f t="shared" si="4"/>
        <v>25.7410678701413</v>
      </c>
      <c r="AO80" s="10">
        <v>-4.6859999999999999</v>
      </c>
      <c r="AP80" s="10">
        <f t="shared" si="5"/>
        <v>25.7410678701413</v>
      </c>
      <c r="AQ80" s="10">
        <v>0.36399999999999999</v>
      </c>
      <c r="AR80" s="10">
        <v>0.35</v>
      </c>
      <c r="AS80" s="10">
        <v>2.4590000000000001</v>
      </c>
      <c r="AT80" s="10"/>
      <c r="AU80" s="14">
        <v>342.8</v>
      </c>
      <c r="AV80" s="9">
        <v>0</v>
      </c>
      <c r="AW80" s="9">
        <v>0</v>
      </c>
      <c r="AX80" s="9">
        <v>0</v>
      </c>
      <c r="AY80" s="9">
        <v>84.40625755841549</v>
      </c>
      <c r="AZ80" s="9">
        <v>5.3839696966072053</v>
      </c>
      <c r="BA80" s="9">
        <v>4.7412509106568645</v>
      </c>
      <c r="BB80" s="9">
        <v>0.79717669383635903</v>
      </c>
      <c r="BC80" s="9">
        <v>0.36222042433035895</v>
      </c>
      <c r="BD80" s="9">
        <v>0.2995503098348607</v>
      </c>
      <c r="BE80" s="9">
        <v>0.27988566496988593</v>
      </c>
      <c r="BF80" s="9">
        <v>0.27159967217811604</v>
      </c>
      <c r="BG80" s="9">
        <v>0.19737584942367123</v>
      </c>
      <c r="BH80" s="9">
        <v>0.16586573599018048</v>
      </c>
      <c r="BI80" s="9">
        <v>0.12347296300975263</v>
      </c>
      <c r="BJ80" s="9">
        <v>0.13846944292161772</v>
      </c>
      <c r="BK80" s="9">
        <v>0.32478757661261015</v>
      </c>
      <c r="BL80" s="9">
        <v>1.0536631819787823</v>
      </c>
      <c r="BM80" s="9">
        <v>0.67542511665306559</v>
      </c>
      <c r="BN80" s="9">
        <v>0.26360543969591571</v>
      </c>
      <c r="BO80" s="9">
        <v>0.22967371569299927</v>
      </c>
      <c r="BP80" s="9">
        <v>8.0059028945832042E-2</v>
      </c>
      <c r="BQ80" s="9">
        <v>0.20599999999999999</v>
      </c>
    </row>
    <row r="81" spans="1:69" x14ac:dyDescent="0.2">
      <c r="A81" s="1" t="s">
        <v>251</v>
      </c>
      <c r="B81" s="1" t="s">
        <v>252</v>
      </c>
      <c r="C81" s="4">
        <v>43.059975000000001</v>
      </c>
      <c r="D81" s="4">
        <v>-70.703493333333327</v>
      </c>
      <c r="E81" s="5">
        <v>20.100000000000001</v>
      </c>
      <c r="F81" s="6">
        <v>41625</v>
      </c>
      <c r="G81" s="1" t="s">
        <v>10</v>
      </c>
      <c r="H81" s="18" t="s">
        <v>331</v>
      </c>
      <c r="I81" s="3" t="s">
        <v>336</v>
      </c>
      <c r="J81" s="3" t="s">
        <v>22</v>
      </c>
      <c r="K81" s="18" t="s">
        <v>22</v>
      </c>
      <c r="L81" s="18" t="s">
        <v>17</v>
      </c>
      <c r="M81" s="3" t="s">
        <v>52</v>
      </c>
      <c r="N81" s="18" t="s">
        <v>52</v>
      </c>
      <c r="O81" s="18" t="s">
        <v>352</v>
      </c>
      <c r="P81" s="3" t="s">
        <v>22</v>
      </c>
      <c r="Q81" s="3" t="s">
        <v>17</v>
      </c>
      <c r="R81" s="2" t="s">
        <v>270</v>
      </c>
      <c r="S81" s="2" t="s">
        <v>270</v>
      </c>
      <c r="T81" s="3" t="s">
        <v>51</v>
      </c>
      <c r="U81" s="3" t="s">
        <v>64</v>
      </c>
      <c r="V81" s="1" t="s">
        <v>52</v>
      </c>
      <c r="W81" s="1" t="s">
        <v>352</v>
      </c>
      <c r="X81" s="1" t="s">
        <v>51</v>
      </c>
      <c r="Y81" s="1" t="s">
        <v>64</v>
      </c>
      <c r="Z81" s="1" t="s">
        <v>52</v>
      </c>
      <c r="AA81" s="1" t="s">
        <v>352</v>
      </c>
      <c r="AB81" s="3" t="s">
        <v>42</v>
      </c>
      <c r="AC81" s="3" t="s">
        <v>43</v>
      </c>
      <c r="AD81" s="11">
        <v>92.8</v>
      </c>
      <c r="AE81" s="11">
        <v>6.9</v>
      </c>
      <c r="AF81" s="13">
        <v>0.3</v>
      </c>
      <c r="AG81" s="3" t="s">
        <v>28</v>
      </c>
      <c r="AH81" s="3" t="s">
        <v>353</v>
      </c>
      <c r="AI81" s="9">
        <v>-4.7309999999999999</v>
      </c>
      <c r="AJ81" s="9"/>
      <c r="AK81" s="9">
        <v>-4.9219999999999997</v>
      </c>
      <c r="AL81" s="9">
        <f t="shared" si="3"/>
        <v>30.315842259176559</v>
      </c>
      <c r="AM81" s="9">
        <v>-4.7030000000000003</v>
      </c>
      <c r="AN81" s="9">
        <f t="shared" si="4"/>
        <v>26.046181922253904</v>
      </c>
      <c r="AO81" s="10">
        <v>-4.7030000000000003</v>
      </c>
      <c r="AP81" s="10">
        <f t="shared" si="5"/>
        <v>26.046181922253904</v>
      </c>
      <c r="AQ81" s="10">
        <v>1.0780000000000001</v>
      </c>
      <c r="AR81" s="10">
        <v>0.46200000000000002</v>
      </c>
      <c r="AS81" s="10">
        <v>9.7070000000000007</v>
      </c>
      <c r="AT81" s="10"/>
      <c r="AU81" s="14">
        <v>206.2</v>
      </c>
      <c r="AV81" s="9">
        <v>0</v>
      </c>
      <c r="AW81" s="9">
        <v>0</v>
      </c>
      <c r="AX81" s="9">
        <v>0</v>
      </c>
      <c r="AY81" s="9">
        <v>89.593100387327127</v>
      </c>
      <c r="AZ81" s="9">
        <v>0</v>
      </c>
      <c r="BA81" s="9">
        <v>0</v>
      </c>
      <c r="BB81" s="9">
        <v>0.52746335914705567</v>
      </c>
      <c r="BC81" s="9">
        <v>0.3815547896864761</v>
      </c>
      <c r="BD81" s="9">
        <v>0.77509076842107827</v>
      </c>
      <c r="BE81" s="9">
        <v>0.82830276998299845</v>
      </c>
      <c r="BF81" s="9">
        <v>0.72648691649305275</v>
      </c>
      <c r="BG81" s="9">
        <v>0.54026916444545781</v>
      </c>
      <c r="BH81" s="9">
        <v>0.40580820881223734</v>
      </c>
      <c r="BI81" s="9">
        <v>0.28512319524244928</v>
      </c>
      <c r="BJ81" s="9">
        <v>0.26479883001506144</v>
      </c>
      <c r="BK81" s="9">
        <v>0.46023288133044554</v>
      </c>
      <c r="BL81" s="9">
        <v>1.8690654915076657</v>
      </c>
      <c r="BM81" s="9">
        <v>1.4713094178451809</v>
      </c>
      <c r="BN81" s="9">
        <v>0.76829981106586531</v>
      </c>
      <c r="BO81" s="9">
        <v>0.64504393506874647</v>
      </c>
      <c r="BP81" s="9">
        <v>0.15488233453711137</v>
      </c>
      <c r="BQ81" s="9">
        <v>0.30299999999999999</v>
      </c>
    </row>
    <row r="82" spans="1:69" x14ac:dyDescent="0.2">
      <c r="A82" s="1" t="s">
        <v>253</v>
      </c>
      <c r="B82" s="1" t="s">
        <v>254</v>
      </c>
      <c r="C82" s="4">
        <v>43.059800000000003</v>
      </c>
      <c r="D82" s="4">
        <v>-70.703518333333335</v>
      </c>
      <c r="E82" s="5">
        <v>20.100000000000001</v>
      </c>
      <c r="F82" s="6">
        <v>41625</v>
      </c>
      <c r="G82" s="1" t="s">
        <v>10</v>
      </c>
      <c r="H82" s="18" t="s">
        <v>331</v>
      </c>
      <c r="I82" s="3" t="s">
        <v>336</v>
      </c>
      <c r="J82" s="3" t="s">
        <v>22</v>
      </c>
      <c r="K82" s="18" t="s">
        <v>22</v>
      </c>
      <c r="L82" s="18" t="s">
        <v>17</v>
      </c>
      <c r="M82" s="3" t="s">
        <v>52</v>
      </c>
      <c r="N82" s="18" t="s">
        <v>52</v>
      </c>
      <c r="O82" s="18" t="s">
        <v>352</v>
      </c>
      <c r="P82" s="3" t="s">
        <v>22</v>
      </c>
      <c r="Q82" s="3" t="s">
        <v>17</v>
      </c>
      <c r="R82" s="2" t="s">
        <v>270</v>
      </c>
      <c r="S82" s="2" t="s">
        <v>270</v>
      </c>
      <c r="T82" s="3" t="s">
        <v>51</v>
      </c>
      <c r="U82" s="3" t="s">
        <v>64</v>
      </c>
      <c r="V82" s="1" t="s">
        <v>52</v>
      </c>
      <c r="W82" s="1" t="s">
        <v>352</v>
      </c>
      <c r="X82" s="1" t="s">
        <v>51</v>
      </c>
      <c r="Y82" s="1" t="s">
        <v>64</v>
      </c>
      <c r="Z82" s="1" t="s">
        <v>52</v>
      </c>
      <c r="AA82" s="1" t="s">
        <v>352</v>
      </c>
      <c r="AB82" s="3" t="s">
        <v>42</v>
      </c>
      <c r="AC82" s="3" t="s">
        <v>43</v>
      </c>
      <c r="AD82" s="5">
        <v>90.3</v>
      </c>
      <c r="AE82" s="5">
        <v>9.4</v>
      </c>
      <c r="AF82" s="1">
        <v>0.4</v>
      </c>
      <c r="AG82" s="3" t="s">
        <v>28</v>
      </c>
      <c r="AH82" s="3" t="s">
        <v>353</v>
      </c>
      <c r="AI82" s="9">
        <v>-4.7309999999999999</v>
      </c>
      <c r="AJ82" s="9"/>
      <c r="AK82" s="9">
        <v>-4.9169999999999998</v>
      </c>
      <c r="AL82" s="9">
        <f t="shared" si="3"/>
        <v>30.210957412807986</v>
      </c>
      <c r="AM82" s="9">
        <v>-4.6779999999999999</v>
      </c>
      <c r="AN82" s="9">
        <f t="shared" si="4"/>
        <v>25.598724106648074</v>
      </c>
      <c r="AO82" s="10">
        <v>-4.6159999999999997</v>
      </c>
      <c r="AP82" s="10">
        <f t="shared" si="5"/>
        <v>24.521919363324525</v>
      </c>
      <c r="AQ82" s="10">
        <v>1.2070000000000001</v>
      </c>
      <c r="AR82" s="10">
        <v>0.61899999999999999</v>
      </c>
      <c r="AS82" s="10">
        <v>9.5649999999999995</v>
      </c>
      <c r="AT82" s="10"/>
      <c r="AU82" s="9">
        <v>156.30000000000001</v>
      </c>
      <c r="AV82" s="9">
        <v>0</v>
      </c>
      <c r="AW82" s="9">
        <v>0</v>
      </c>
      <c r="AX82" s="9">
        <v>0</v>
      </c>
      <c r="AY82" s="9">
        <v>82.158655282803878</v>
      </c>
      <c r="AZ82" s="9">
        <v>4.52240438137519</v>
      </c>
      <c r="BA82" s="9">
        <v>1.0902247700757044</v>
      </c>
      <c r="BB82" s="9">
        <v>0.57454679014612919</v>
      </c>
      <c r="BC82" s="9">
        <v>0.20508101820006061</v>
      </c>
      <c r="BD82" s="9">
        <v>0.28749735250323633</v>
      </c>
      <c r="BE82" s="9">
        <v>0.72043905894367621</v>
      </c>
      <c r="BF82" s="9">
        <v>0.713784323875718</v>
      </c>
      <c r="BG82" s="9">
        <v>0.45386572920219348</v>
      </c>
      <c r="BH82" s="9">
        <v>0.35538844776384915</v>
      </c>
      <c r="BI82" s="9">
        <v>0.23438744763395372</v>
      </c>
      <c r="BJ82" s="9">
        <v>0.25447962851221245</v>
      </c>
      <c r="BK82" s="9">
        <v>0.57256316719318023</v>
      </c>
      <c r="BL82" s="9">
        <v>2.6758433756911497</v>
      </c>
      <c r="BM82" s="9">
        <v>2.2260728680692381</v>
      </c>
      <c r="BN82" s="9">
        <v>1.2930022261368566</v>
      </c>
      <c r="BO82" s="9">
        <v>1.0877932322624122</v>
      </c>
      <c r="BP82" s="9">
        <v>0.21563901133672517</v>
      </c>
      <c r="BQ82" s="9">
        <v>0.35799999999999998</v>
      </c>
    </row>
    <row r="83" spans="1:69" x14ac:dyDescent="0.2">
      <c r="A83" s="1" t="s">
        <v>255</v>
      </c>
      <c r="B83" s="1" t="s">
        <v>180</v>
      </c>
      <c r="C83" s="4">
        <v>43.057613333333336</v>
      </c>
      <c r="D83" s="4">
        <v>-70.702950000000001</v>
      </c>
      <c r="E83" s="5">
        <v>16.2</v>
      </c>
      <c r="F83" s="6">
        <v>41625</v>
      </c>
      <c r="G83" s="1" t="s">
        <v>10</v>
      </c>
      <c r="H83" s="18" t="s">
        <v>331</v>
      </c>
      <c r="I83" s="3" t="s">
        <v>336</v>
      </c>
      <c r="J83" s="3" t="s">
        <v>22</v>
      </c>
      <c r="K83" s="18" t="s">
        <v>22</v>
      </c>
      <c r="L83" s="18" t="s">
        <v>17</v>
      </c>
      <c r="M83" s="3" t="s">
        <v>52</v>
      </c>
      <c r="N83" s="18" t="s">
        <v>52</v>
      </c>
      <c r="O83" s="18" t="s">
        <v>352</v>
      </c>
      <c r="P83" s="3" t="s">
        <v>22</v>
      </c>
      <c r="Q83" s="3" t="s">
        <v>17</v>
      </c>
      <c r="R83" s="2" t="s">
        <v>270</v>
      </c>
      <c r="S83" s="2" t="s">
        <v>270</v>
      </c>
      <c r="T83" s="3" t="s">
        <v>65</v>
      </c>
      <c r="U83" s="3" t="s">
        <v>35</v>
      </c>
      <c r="V83" s="1" t="s">
        <v>52</v>
      </c>
      <c r="W83" s="1" t="s">
        <v>352</v>
      </c>
      <c r="X83" s="1" t="s">
        <v>53</v>
      </c>
      <c r="Y83" s="1" t="s">
        <v>69</v>
      </c>
      <c r="Z83" s="1" t="s">
        <v>52</v>
      </c>
      <c r="AA83" s="1" t="s">
        <v>352</v>
      </c>
      <c r="AB83" s="3" t="s">
        <v>26</v>
      </c>
      <c r="AC83" s="3" t="s">
        <v>27</v>
      </c>
      <c r="AD83" s="5">
        <v>82.9</v>
      </c>
      <c r="AE83" s="5">
        <v>16.399999999999999</v>
      </c>
      <c r="AF83" s="1">
        <v>0.7</v>
      </c>
      <c r="AG83" s="3" t="s">
        <v>30</v>
      </c>
      <c r="AH83" s="3" t="s">
        <v>354</v>
      </c>
      <c r="AI83" s="9">
        <v>-3.2429999999999999</v>
      </c>
      <c r="AJ83" s="9">
        <v>-4.7309999999999999</v>
      </c>
      <c r="AK83" s="9">
        <v>-4.6689999999999996</v>
      </c>
      <c r="AL83" s="9">
        <f t="shared" si="3"/>
        <v>25.439528030367168</v>
      </c>
      <c r="AM83" s="9">
        <v>-2.9630000000000001</v>
      </c>
      <c r="AN83" s="9">
        <f t="shared" si="4"/>
        <v>7.7974370471323917</v>
      </c>
      <c r="AO83" s="9">
        <v>-2.66</v>
      </c>
      <c r="AP83" s="10">
        <f t="shared" si="5"/>
        <v>6.3203304949070178</v>
      </c>
      <c r="AQ83" s="9">
        <v>2.1080000000000001</v>
      </c>
      <c r="AR83" s="9">
        <v>0.36499999999999999</v>
      </c>
      <c r="AS83" s="9">
        <v>1.718</v>
      </c>
      <c r="AT83" s="10"/>
      <c r="AU83" s="9">
        <v>456.1</v>
      </c>
      <c r="AV83" s="9">
        <v>0</v>
      </c>
      <c r="AW83" s="9">
        <v>0</v>
      </c>
      <c r="AX83" s="9">
        <v>0</v>
      </c>
      <c r="AY83" s="9">
        <v>15.94761953101208</v>
      </c>
      <c r="AZ83" s="9">
        <v>2.870941170305807</v>
      </c>
      <c r="BA83" s="9">
        <v>14.193601289888891</v>
      </c>
      <c r="BB83" s="9">
        <v>15.89684133765898</v>
      </c>
      <c r="BC83" s="9">
        <v>14.976914119736119</v>
      </c>
      <c r="BD83" s="9">
        <v>11.263747768313749</v>
      </c>
      <c r="BE83" s="9">
        <v>5.5817424769453616</v>
      </c>
      <c r="BF83" s="9">
        <v>2.1974504348047237</v>
      </c>
      <c r="BG83" s="9">
        <v>1.1978479342198762</v>
      </c>
      <c r="BH83" s="9">
        <v>0.71580589662866545</v>
      </c>
      <c r="BI83" s="9">
        <v>0.52806251593670095</v>
      </c>
      <c r="BJ83" s="9">
        <v>0.65798979305693706</v>
      </c>
      <c r="BK83" s="9">
        <v>1.3714058697048224</v>
      </c>
      <c r="BL83" s="9">
        <v>3.7560077114448034</v>
      </c>
      <c r="BM83" s="9">
        <v>3.235290055082062</v>
      </c>
      <c r="BN83" s="9">
        <v>2.6403783545453607</v>
      </c>
      <c r="BO83" s="9">
        <v>2.0156267916798307</v>
      </c>
      <c r="BP83" s="9">
        <v>0.28949709198373252</v>
      </c>
      <c r="BQ83" s="9">
        <v>0.66300000000000003</v>
      </c>
    </row>
    <row r="84" spans="1:69" x14ac:dyDescent="0.2">
      <c r="A84" s="1" t="s">
        <v>256</v>
      </c>
      <c r="B84" s="1" t="s">
        <v>182</v>
      </c>
      <c r="C84" s="4">
        <v>43.05775666666667</v>
      </c>
      <c r="D84" s="4">
        <v>-70.703085000000002</v>
      </c>
      <c r="E84" s="5">
        <v>16.2</v>
      </c>
      <c r="F84" s="6">
        <v>41625</v>
      </c>
      <c r="G84" s="1" t="s">
        <v>10</v>
      </c>
      <c r="H84" s="18" t="s">
        <v>331</v>
      </c>
      <c r="I84" s="3" t="s">
        <v>336</v>
      </c>
      <c r="J84" s="3" t="s">
        <v>22</v>
      </c>
      <c r="K84" s="18" t="s">
        <v>22</v>
      </c>
      <c r="L84" s="18" t="s">
        <v>17</v>
      </c>
      <c r="M84" s="3" t="s">
        <v>52</v>
      </c>
      <c r="N84" s="18" t="s">
        <v>52</v>
      </c>
      <c r="O84" s="18" t="s">
        <v>352</v>
      </c>
      <c r="P84" s="3" t="s">
        <v>22</v>
      </c>
      <c r="Q84" s="3" t="s">
        <v>17</v>
      </c>
      <c r="R84" s="2" t="s">
        <v>270</v>
      </c>
      <c r="S84" s="2" t="s">
        <v>270</v>
      </c>
      <c r="T84" s="3" t="s">
        <v>51</v>
      </c>
      <c r="U84" s="3" t="s">
        <v>64</v>
      </c>
      <c r="V84" s="1" t="s">
        <v>52</v>
      </c>
      <c r="W84" s="1" t="s">
        <v>352</v>
      </c>
      <c r="X84" s="1" t="s">
        <v>53</v>
      </c>
      <c r="Y84" s="1" t="s">
        <v>69</v>
      </c>
      <c r="Z84" s="1" t="s">
        <v>52</v>
      </c>
      <c r="AA84" s="1" t="s">
        <v>352</v>
      </c>
      <c r="AB84" s="3" t="s">
        <v>26</v>
      </c>
      <c r="AC84" s="3" t="s">
        <v>27</v>
      </c>
      <c r="AD84" s="5">
        <v>82.6</v>
      </c>
      <c r="AE84" s="5">
        <v>16.899999999999999</v>
      </c>
      <c r="AF84" s="1">
        <v>0.5</v>
      </c>
      <c r="AG84" s="3" t="s">
        <v>30</v>
      </c>
      <c r="AH84" s="3" t="s">
        <v>354</v>
      </c>
      <c r="AI84" s="9">
        <v>-4.7309999999999999</v>
      </c>
      <c r="AJ84" s="9">
        <v>-3.7429999999999999</v>
      </c>
      <c r="AK84" s="9">
        <v>-4.7910000000000004</v>
      </c>
      <c r="AL84" s="9">
        <f t="shared" si="3"/>
        <v>27.684374098719623</v>
      </c>
      <c r="AM84" s="9">
        <v>-3.6389999999999998</v>
      </c>
      <c r="AN84" s="9">
        <f t="shared" si="4"/>
        <v>12.457995056986588</v>
      </c>
      <c r="AO84" s="9">
        <v>-2.8210000000000002</v>
      </c>
      <c r="AP84" s="10">
        <f t="shared" si="5"/>
        <v>7.0665204118517213</v>
      </c>
      <c r="AQ84" s="9">
        <v>2.2759999999999998</v>
      </c>
      <c r="AR84" s="9">
        <v>0.60599999999999998</v>
      </c>
      <c r="AS84" s="9">
        <v>1.387</v>
      </c>
      <c r="AT84" s="10"/>
      <c r="AU84" s="9">
        <v>496.1</v>
      </c>
      <c r="AV84" s="9">
        <v>0</v>
      </c>
      <c r="AW84" s="9">
        <v>0</v>
      </c>
      <c r="AX84" s="9">
        <v>0</v>
      </c>
      <c r="AY84" s="9">
        <v>26.418423916741435</v>
      </c>
      <c r="AZ84" s="9">
        <v>9.9909357276787851</v>
      </c>
      <c r="BA84" s="9">
        <v>19.388235446352674</v>
      </c>
      <c r="BB84" s="9">
        <v>8.7405152285102083</v>
      </c>
      <c r="BC84" s="9">
        <v>8.3139860136658257</v>
      </c>
      <c r="BD84" s="9">
        <v>5.1735022659835286</v>
      </c>
      <c r="BE84" s="9">
        <v>3.3182260755116633</v>
      </c>
      <c r="BF84" s="9">
        <v>1.2289681443251661</v>
      </c>
      <c r="BG84" s="9">
        <v>0.97595388238945835</v>
      </c>
      <c r="BH84" s="9">
        <v>0.64408466196032177</v>
      </c>
      <c r="BI84" s="9">
        <v>0.5478638566543188</v>
      </c>
      <c r="BJ84" s="9">
        <v>0.70859947124858735</v>
      </c>
      <c r="BK84" s="9">
        <v>1.273478222660251</v>
      </c>
      <c r="BL84" s="9">
        <v>3.7776611131046502</v>
      </c>
      <c r="BM84" s="9">
        <v>3.5467784439667915</v>
      </c>
      <c r="BN84" s="9">
        <v>2.7477873443198093</v>
      </c>
      <c r="BO84" s="9">
        <v>2.3346247378278031</v>
      </c>
      <c r="BP84" s="9">
        <v>0.34766313894231993</v>
      </c>
      <c r="BQ84" s="9">
        <v>0.5232</v>
      </c>
    </row>
    <row r="85" spans="1:69" x14ac:dyDescent="0.2">
      <c r="A85" s="1" t="s">
        <v>257</v>
      </c>
      <c r="B85" s="1" t="s">
        <v>184</v>
      </c>
      <c r="C85" s="4">
        <v>43.055538333333331</v>
      </c>
      <c r="D85" s="4">
        <v>-70.70180666666667</v>
      </c>
      <c r="E85" s="5">
        <v>14.5</v>
      </c>
      <c r="F85" s="6">
        <v>41625</v>
      </c>
      <c r="G85" s="1" t="s">
        <v>10</v>
      </c>
      <c r="H85" s="18" t="s">
        <v>331</v>
      </c>
      <c r="I85" s="3" t="s">
        <v>336</v>
      </c>
      <c r="J85" s="3" t="s">
        <v>333</v>
      </c>
      <c r="K85" s="18" t="s">
        <v>337</v>
      </c>
      <c r="L85" s="18" t="s">
        <v>346</v>
      </c>
      <c r="M85" s="3" t="s">
        <v>21</v>
      </c>
      <c r="N85" s="18" t="s">
        <v>63</v>
      </c>
      <c r="O85" s="18" t="s">
        <v>351</v>
      </c>
      <c r="P85" s="3" t="s">
        <v>21</v>
      </c>
      <c r="Q85" s="3" t="s">
        <v>12</v>
      </c>
      <c r="R85" s="2" t="s">
        <v>270</v>
      </c>
      <c r="S85" s="2" t="s">
        <v>270</v>
      </c>
      <c r="T85" s="3" t="s">
        <v>77</v>
      </c>
      <c r="U85" s="3" t="s">
        <v>249</v>
      </c>
      <c r="V85" s="1" t="s">
        <v>63</v>
      </c>
      <c r="W85" s="1" t="s">
        <v>351</v>
      </c>
      <c r="X85" s="1" t="s">
        <v>36</v>
      </c>
      <c r="Y85" s="1" t="s">
        <v>85</v>
      </c>
      <c r="Z85" s="1" t="s">
        <v>36</v>
      </c>
      <c r="AA85" s="1" t="s">
        <v>85</v>
      </c>
      <c r="AB85" s="3" t="s">
        <v>26</v>
      </c>
      <c r="AC85" s="3" t="s">
        <v>27</v>
      </c>
      <c r="AD85" s="5">
        <v>41.1</v>
      </c>
      <c r="AE85" s="5">
        <v>58.6</v>
      </c>
      <c r="AF85" s="1">
        <v>0.3</v>
      </c>
      <c r="AG85" s="3" t="s">
        <v>30</v>
      </c>
      <c r="AH85" s="3" t="s">
        <v>354</v>
      </c>
      <c r="AI85" s="9">
        <v>1.7470000000000001</v>
      </c>
      <c r="AJ85" s="9">
        <v>-4.2430000000000003</v>
      </c>
      <c r="AK85" s="9">
        <v>-4.4400000000000004</v>
      </c>
      <c r="AL85" s="9">
        <f t="shared" si="3"/>
        <v>21.705669239162752</v>
      </c>
      <c r="AM85" s="9">
        <v>0.54</v>
      </c>
      <c r="AN85" s="9">
        <f t="shared" si="4"/>
        <v>0.68777090906987182</v>
      </c>
      <c r="AO85" s="10">
        <v>-0.57399999999999995</v>
      </c>
      <c r="AP85" s="10">
        <f t="shared" si="5"/>
        <v>1.4886452551665397</v>
      </c>
      <c r="AQ85" s="10">
        <v>2.6429999999999998</v>
      </c>
      <c r="AR85" s="10">
        <v>-0.498</v>
      </c>
      <c r="AS85" s="10">
        <v>0.52800000000000002</v>
      </c>
      <c r="AT85" s="10">
        <v>0.5</v>
      </c>
      <c r="AU85" s="9">
        <v>647.70000000000005</v>
      </c>
      <c r="AV85" s="9">
        <v>0</v>
      </c>
      <c r="AW85" s="9">
        <v>0</v>
      </c>
      <c r="AX85" s="9">
        <v>0</v>
      </c>
      <c r="AY85" s="9">
        <v>8.6330700306544603</v>
      </c>
      <c r="AZ85" s="9">
        <v>14.662567720448815</v>
      </c>
      <c r="BA85" s="9">
        <v>4.5637782015561861</v>
      </c>
      <c r="BB85" s="9">
        <v>5.116887177867687</v>
      </c>
      <c r="BC85" s="9">
        <v>2.3742849324246018</v>
      </c>
      <c r="BD85" s="9">
        <v>1.469934387066721</v>
      </c>
      <c r="BE85" s="9">
        <v>2.0418174182336224</v>
      </c>
      <c r="BF85" s="9">
        <v>2.1915621205712421</v>
      </c>
      <c r="BG85" s="9">
        <v>2.7591111409000608</v>
      </c>
      <c r="BH85" s="9">
        <v>2.4772961500416351</v>
      </c>
      <c r="BI85" s="9">
        <v>3.2207427526677161</v>
      </c>
      <c r="BJ85" s="9">
        <v>5.3846792896163382</v>
      </c>
      <c r="BK85" s="9">
        <v>8.7070521870709765</v>
      </c>
      <c r="BL85" s="9">
        <v>21.29446113415861</v>
      </c>
      <c r="BM85" s="9">
        <v>10.040518241376697</v>
      </c>
      <c r="BN85" s="9">
        <v>2.7313715120089435</v>
      </c>
      <c r="BO85" s="9">
        <v>1.7775456000051011</v>
      </c>
      <c r="BP85" s="9">
        <v>0.21442978616274752</v>
      </c>
      <c r="BQ85" s="9">
        <v>0.33900000000000002</v>
      </c>
    </row>
    <row r="86" spans="1:69" x14ac:dyDescent="0.2">
      <c r="A86" s="1" t="s">
        <v>258</v>
      </c>
      <c r="B86" s="1" t="s">
        <v>186</v>
      </c>
      <c r="C86" s="4">
        <v>43.055523333333333</v>
      </c>
      <c r="D86" s="4">
        <v>-70.701679999999996</v>
      </c>
      <c r="E86" s="5">
        <v>14.5</v>
      </c>
      <c r="F86" s="6">
        <v>41625</v>
      </c>
      <c r="G86" s="1" t="s">
        <v>10</v>
      </c>
      <c r="H86" s="18" t="s">
        <v>331</v>
      </c>
      <c r="I86" s="3" t="s">
        <v>336</v>
      </c>
      <c r="J86" s="3" t="s">
        <v>334</v>
      </c>
      <c r="K86" s="18" t="s">
        <v>341</v>
      </c>
      <c r="L86" s="18" t="s">
        <v>350</v>
      </c>
      <c r="M86" s="3" t="s">
        <v>20</v>
      </c>
      <c r="N86" s="18" t="s">
        <v>58</v>
      </c>
      <c r="O86" s="18" t="s">
        <v>59</v>
      </c>
      <c r="P86" s="3" t="s">
        <v>20</v>
      </c>
      <c r="Q86" s="3" t="s">
        <v>11</v>
      </c>
      <c r="R86" s="2" t="s">
        <v>270</v>
      </c>
      <c r="S86" s="2" t="s">
        <v>270</v>
      </c>
      <c r="T86" s="3" t="s">
        <v>118</v>
      </c>
      <c r="U86" s="3" t="s">
        <v>119</v>
      </c>
      <c r="V86" s="1" t="s">
        <v>58</v>
      </c>
      <c r="W86" s="1" t="s">
        <v>59</v>
      </c>
      <c r="X86" s="1" t="s">
        <v>34</v>
      </c>
      <c r="Y86" s="1" t="s">
        <v>35</v>
      </c>
      <c r="Z86" s="1" t="s">
        <v>34</v>
      </c>
      <c r="AA86" s="1" t="s">
        <v>35</v>
      </c>
      <c r="AB86" s="3" t="s">
        <v>42</v>
      </c>
      <c r="AC86" s="3" t="s">
        <v>43</v>
      </c>
      <c r="AD86" s="5">
        <v>11.5</v>
      </c>
      <c r="AE86" s="5">
        <v>88</v>
      </c>
      <c r="AF86" s="1">
        <v>0.5</v>
      </c>
      <c r="AG86" s="3" t="s">
        <v>30</v>
      </c>
      <c r="AH86" s="3" t="s">
        <v>354</v>
      </c>
      <c r="AI86" s="9">
        <v>1.7470000000000001</v>
      </c>
      <c r="AJ86" s="9">
        <v>-4.2430000000000003</v>
      </c>
      <c r="AK86" s="9">
        <v>-4.0110000000000001</v>
      </c>
      <c r="AL86" s="9">
        <f t="shared" si="3"/>
        <v>16.122460166568068</v>
      </c>
      <c r="AM86" s="9">
        <v>1.76</v>
      </c>
      <c r="AN86" s="9">
        <f t="shared" si="4"/>
        <v>0.29524816535738263</v>
      </c>
      <c r="AO86" s="10">
        <v>1.54</v>
      </c>
      <c r="AP86" s="10">
        <f t="shared" si="5"/>
        <v>0.34388545453493591</v>
      </c>
      <c r="AQ86" s="10">
        <v>1.5029999999999999</v>
      </c>
      <c r="AR86" s="10">
        <v>-0.54500000000000004</v>
      </c>
      <c r="AS86" s="10">
        <v>3.3109999999999999</v>
      </c>
      <c r="AT86" s="10">
        <v>0.59</v>
      </c>
      <c r="AU86" s="9">
        <v>132.9</v>
      </c>
      <c r="AV86" s="9">
        <v>0</v>
      </c>
      <c r="AW86" s="9">
        <v>0</v>
      </c>
      <c r="AX86" s="9">
        <v>0</v>
      </c>
      <c r="AY86" s="9">
        <v>0</v>
      </c>
      <c r="AZ86" s="9">
        <v>10.239020641746425</v>
      </c>
      <c r="BA86" s="9">
        <v>0.56442004963284642</v>
      </c>
      <c r="BB86" s="9">
        <v>0</v>
      </c>
      <c r="BC86" s="9">
        <v>0</v>
      </c>
      <c r="BD86" s="9">
        <v>0.22159939290344388</v>
      </c>
      <c r="BE86" s="9">
        <v>8.4576474575032617E-2</v>
      </c>
      <c r="BF86" s="9">
        <v>0.39428890282310564</v>
      </c>
      <c r="BG86" s="9">
        <v>0.69332004627782662</v>
      </c>
      <c r="BH86" s="9">
        <v>1.1411472515376002</v>
      </c>
      <c r="BI86" s="9">
        <v>2.1353391162023905</v>
      </c>
      <c r="BJ86" s="9">
        <v>4.6840095942196749</v>
      </c>
      <c r="BK86" s="9">
        <v>9.2173512444244921</v>
      </c>
      <c r="BL86" s="9">
        <v>39.173665443863626</v>
      </c>
      <c r="BM86" s="9">
        <v>23.805071084705133</v>
      </c>
      <c r="BN86" s="9">
        <v>4.6966941644550131</v>
      </c>
      <c r="BO86" s="9">
        <v>2.2836867120034703</v>
      </c>
      <c r="BP86" s="9">
        <v>0.18423564817422827</v>
      </c>
      <c r="BQ86" s="9">
        <v>0.48199999999999998</v>
      </c>
    </row>
    <row r="87" spans="1:69" x14ac:dyDescent="0.2">
      <c r="A87" s="1" t="s">
        <v>259</v>
      </c>
      <c r="B87" s="1" t="s">
        <v>188</v>
      </c>
      <c r="C87" s="4">
        <v>43.054141666666666</v>
      </c>
      <c r="D87" s="4">
        <v>-70.69868666666666</v>
      </c>
      <c r="E87" s="5">
        <v>13.9</v>
      </c>
      <c r="F87" s="6">
        <v>41625</v>
      </c>
      <c r="G87" s="1" t="s">
        <v>10</v>
      </c>
      <c r="H87" s="18" t="s">
        <v>331</v>
      </c>
      <c r="I87" s="3" t="s">
        <v>335</v>
      </c>
      <c r="J87" s="3" t="s">
        <v>332</v>
      </c>
      <c r="K87" s="18" t="s">
        <v>339</v>
      </c>
      <c r="L87" s="18" t="s">
        <v>348</v>
      </c>
      <c r="M87" s="3" t="s">
        <v>23</v>
      </c>
      <c r="N87" s="18" t="s">
        <v>229</v>
      </c>
      <c r="O87" s="18" t="s">
        <v>194</v>
      </c>
      <c r="P87" s="3" t="s">
        <v>23</v>
      </c>
      <c r="Q87" s="3" t="s">
        <v>24</v>
      </c>
      <c r="R87" s="2" t="s">
        <v>270</v>
      </c>
      <c r="S87" s="2" t="s">
        <v>270</v>
      </c>
      <c r="T87" s="3" t="s">
        <v>193</v>
      </c>
      <c r="U87" s="3" t="s">
        <v>48</v>
      </c>
      <c r="V87" s="1" t="s">
        <v>229</v>
      </c>
      <c r="W87" s="1" t="s">
        <v>194</v>
      </c>
      <c r="X87" s="1" t="s">
        <v>32</v>
      </c>
      <c r="Y87" s="1" t="s">
        <v>33</v>
      </c>
      <c r="Z87" s="1" t="s">
        <v>32</v>
      </c>
      <c r="AA87" s="1" t="s">
        <v>33</v>
      </c>
      <c r="AB87" s="3" t="s">
        <v>112</v>
      </c>
      <c r="AC87" s="3" t="s">
        <v>113</v>
      </c>
      <c r="AD87" s="5">
        <v>0.7</v>
      </c>
      <c r="AE87" s="5">
        <v>98.5</v>
      </c>
      <c r="AF87" s="1">
        <v>0.8</v>
      </c>
      <c r="AG87" s="3" t="s">
        <v>28</v>
      </c>
      <c r="AH87" s="3" t="s">
        <v>353</v>
      </c>
      <c r="AI87" s="9">
        <v>3.2370000000000001</v>
      </c>
      <c r="AJ87" s="9"/>
      <c r="AK87" s="9">
        <v>2.3540000000000001</v>
      </c>
      <c r="AL87" s="9">
        <f t="shared" si="3"/>
        <v>0.19560294543412782</v>
      </c>
      <c r="AM87" s="9">
        <v>3.0030000000000001</v>
      </c>
      <c r="AN87" s="9">
        <f t="shared" si="4"/>
        <v>0.12474033987488135</v>
      </c>
      <c r="AO87" s="10">
        <v>2.9609999999999999</v>
      </c>
      <c r="AP87" s="10">
        <f t="shared" si="5"/>
        <v>0.12842517992237049</v>
      </c>
      <c r="AQ87" s="10">
        <v>0.42399999999999999</v>
      </c>
      <c r="AR87" s="10">
        <v>-0.27</v>
      </c>
      <c r="AS87" s="10">
        <v>1.006</v>
      </c>
      <c r="AT87" s="10">
        <v>0.54</v>
      </c>
      <c r="AU87" s="9">
        <v>69.5</v>
      </c>
      <c r="AV87" s="9">
        <v>0</v>
      </c>
      <c r="AW87" s="9">
        <v>0</v>
      </c>
      <c r="AX87" s="9">
        <v>0</v>
      </c>
      <c r="AY87" s="9">
        <v>0</v>
      </c>
      <c r="AZ87" s="9">
        <v>0</v>
      </c>
      <c r="BA87" s="9">
        <v>0</v>
      </c>
      <c r="BB87" s="9">
        <v>0</v>
      </c>
      <c r="BC87" s="9">
        <v>0.2591173312066517</v>
      </c>
      <c r="BD87" s="9">
        <v>0.17447233634581219</v>
      </c>
      <c r="BE87" s="9">
        <v>0.16928998972167941</v>
      </c>
      <c r="BF87" s="9">
        <v>0.12336864046894463</v>
      </c>
      <c r="BG87" s="9">
        <v>9.8608539931420283E-2</v>
      </c>
      <c r="BH87" s="9">
        <v>0.12279282417737436</v>
      </c>
      <c r="BI87" s="9">
        <v>0.1409310373618399</v>
      </c>
      <c r="BJ87" s="9">
        <v>0.2461614646463193</v>
      </c>
      <c r="BK87" s="9">
        <v>0.61266853423083889</v>
      </c>
      <c r="BL87" s="9">
        <v>3.0976037405026298</v>
      </c>
      <c r="BM87" s="9">
        <v>6.6416090610451635</v>
      </c>
      <c r="BN87" s="9">
        <v>38.000852208111525</v>
      </c>
      <c r="BO87" s="9">
        <v>47.160937774412446</v>
      </c>
      <c r="BP87" s="9">
        <v>2.3742345242173939</v>
      </c>
      <c r="BQ87" s="9">
        <v>0.77700000000000002</v>
      </c>
    </row>
    <row r="88" spans="1:69" x14ac:dyDescent="0.2">
      <c r="A88" s="1" t="s">
        <v>260</v>
      </c>
      <c r="B88" s="1" t="s">
        <v>190</v>
      </c>
      <c r="C88" s="4">
        <v>43.05396833333333</v>
      </c>
      <c r="D88" s="4">
        <v>-70.698858333333334</v>
      </c>
      <c r="E88" s="5">
        <v>13.9</v>
      </c>
      <c r="F88" s="6">
        <v>41625</v>
      </c>
      <c r="G88" s="1" t="s">
        <v>10</v>
      </c>
      <c r="H88" s="18" t="s">
        <v>331</v>
      </c>
      <c r="I88" s="3" t="s">
        <v>335</v>
      </c>
      <c r="J88" s="3" t="s">
        <v>332</v>
      </c>
      <c r="K88" s="18" t="s">
        <v>339</v>
      </c>
      <c r="L88" s="18" t="s">
        <v>348</v>
      </c>
      <c r="M88" s="3" t="s">
        <v>23</v>
      </c>
      <c r="N88" s="18" t="s">
        <v>49</v>
      </c>
      <c r="O88" s="18" t="s">
        <v>50</v>
      </c>
      <c r="P88" s="3" t="s">
        <v>23</v>
      </c>
      <c r="Q88" s="3" t="s">
        <v>24</v>
      </c>
      <c r="R88" s="2" t="s">
        <v>270</v>
      </c>
      <c r="S88" s="2" t="s">
        <v>270</v>
      </c>
      <c r="T88" s="3" t="s">
        <v>142</v>
      </c>
      <c r="U88" s="3" t="s">
        <v>48</v>
      </c>
      <c r="V88" s="1" t="s">
        <v>49</v>
      </c>
      <c r="W88" s="1" t="s">
        <v>50</v>
      </c>
      <c r="X88" s="1" t="s">
        <v>32</v>
      </c>
      <c r="Y88" s="1" t="s">
        <v>33</v>
      </c>
      <c r="Z88" s="1" t="s">
        <v>32</v>
      </c>
      <c r="AA88" s="1" t="s">
        <v>33</v>
      </c>
      <c r="AB88" s="3" t="s">
        <v>112</v>
      </c>
      <c r="AC88" s="3" t="s">
        <v>113</v>
      </c>
      <c r="AD88" s="5">
        <v>0.3</v>
      </c>
      <c r="AE88" s="5">
        <v>99.1</v>
      </c>
      <c r="AF88" s="1">
        <v>0.6</v>
      </c>
      <c r="AG88" s="3" t="s">
        <v>28</v>
      </c>
      <c r="AH88" s="3" t="s">
        <v>353</v>
      </c>
      <c r="AI88" s="9">
        <v>3.2370000000000001</v>
      </c>
      <c r="AJ88" s="9"/>
      <c r="AK88" s="9">
        <v>2.3380000000000001</v>
      </c>
      <c r="AL88" s="9">
        <f t="shared" si="3"/>
        <v>0.19778432529636245</v>
      </c>
      <c r="AM88" s="9">
        <v>2.9359999999999999</v>
      </c>
      <c r="AN88" s="9">
        <f t="shared" si="4"/>
        <v>0.13067001252564564</v>
      </c>
      <c r="AO88" s="10">
        <v>2.9260000000000002</v>
      </c>
      <c r="AP88" s="10">
        <f t="shared" si="5"/>
        <v>0.13157889433867984</v>
      </c>
      <c r="AQ88" s="10">
        <v>0.41399999999999998</v>
      </c>
      <c r="AR88" s="10">
        <v>-0.156</v>
      </c>
      <c r="AS88" s="10">
        <v>0.97199999999999998</v>
      </c>
      <c r="AT88" s="10">
        <v>0.55000000000000004</v>
      </c>
      <c r="AU88" s="9">
        <v>56</v>
      </c>
      <c r="AV88" s="9">
        <v>0</v>
      </c>
      <c r="AW88" s="9">
        <v>0</v>
      </c>
      <c r="AX88" s="9">
        <v>0</v>
      </c>
      <c r="AY88" s="9">
        <v>0</v>
      </c>
      <c r="AZ88" s="9">
        <v>0</v>
      </c>
      <c r="BA88" s="9">
        <v>0</v>
      </c>
      <c r="BB88" s="9">
        <v>0</v>
      </c>
      <c r="BC88" s="9">
        <v>0.30787583531857288</v>
      </c>
      <c r="BD88" s="9">
        <v>0</v>
      </c>
      <c r="BE88" s="9">
        <v>0</v>
      </c>
      <c r="BF88" s="9">
        <v>1.9286885275177291E-2</v>
      </c>
      <c r="BG88" s="9">
        <v>4.2681162784883452E-2</v>
      </c>
      <c r="BH88" s="9">
        <v>2.7323087473167796E-2</v>
      </c>
      <c r="BI88" s="9">
        <v>6.5361111210323466E-2</v>
      </c>
      <c r="BJ88" s="9">
        <v>0.19215452366750835</v>
      </c>
      <c r="BK88" s="9">
        <v>0.53342524367550914</v>
      </c>
      <c r="BL88" s="9">
        <v>3.0980452384609087</v>
      </c>
      <c r="BM88" s="9">
        <v>8.0056646296382326</v>
      </c>
      <c r="BN88" s="9">
        <v>42.90224763646367</v>
      </c>
      <c r="BO88" s="9">
        <v>42.287210294910793</v>
      </c>
      <c r="BP88" s="9">
        <v>1.9294028566020087</v>
      </c>
      <c r="BQ88" s="9">
        <v>0.58899999999999997</v>
      </c>
    </row>
    <row r="89" spans="1:69" x14ac:dyDescent="0.2">
      <c r="A89" s="1" t="s">
        <v>261</v>
      </c>
      <c r="B89" s="1" t="s">
        <v>192</v>
      </c>
      <c r="C89" s="4">
        <v>43.052636666666665</v>
      </c>
      <c r="D89" s="4">
        <v>-70.696713333333335</v>
      </c>
      <c r="E89" s="5">
        <v>13.8</v>
      </c>
      <c r="F89" s="6">
        <v>41625</v>
      </c>
      <c r="G89" s="1" t="s">
        <v>10</v>
      </c>
      <c r="H89" s="18" t="s">
        <v>331</v>
      </c>
      <c r="I89" s="3" t="s">
        <v>336</v>
      </c>
      <c r="J89" s="3" t="s">
        <v>334</v>
      </c>
      <c r="K89" s="18" t="s">
        <v>341</v>
      </c>
      <c r="L89" s="18" t="s">
        <v>350</v>
      </c>
      <c r="M89" s="3" t="s">
        <v>20</v>
      </c>
      <c r="N89" s="18" t="s">
        <v>223</v>
      </c>
      <c r="O89" s="18" t="s">
        <v>224</v>
      </c>
      <c r="P89" s="3" t="s">
        <v>20</v>
      </c>
      <c r="Q89" s="3" t="s">
        <v>11</v>
      </c>
      <c r="R89" s="2" t="s">
        <v>270</v>
      </c>
      <c r="S89" s="2" t="s">
        <v>270</v>
      </c>
      <c r="T89" s="3" t="s">
        <v>231</v>
      </c>
      <c r="U89" s="3" t="s">
        <v>232</v>
      </c>
      <c r="V89" s="1" t="s">
        <v>223</v>
      </c>
      <c r="W89" s="1" t="s">
        <v>224</v>
      </c>
      <c r="X89" s="1" t="s">
        <v>32</v>
      </c>
      <c r="Y89" s="1" t="s">
        <v>33</v>
      </c>
      <c r="Z89" s="1" t="s">
        <v>32</v>
      </c>
      <c r="AA89" s="1" t="s">
        <v>33</v>
      </c>
      <c r="AB89" s="3" t="s">
        <v>42</v>
      </c>
      <c r="AC89" s="3" t="s">
        <v>43</v>
      </c>
      <c r="AD89" s="5">
        <v>11.5</v>
      </c>
      <c r="AE89" s="5">
        <v>87.7</v>
      </c>
      <c r="AF89" s="1">
        <v>0.9</v>
      </c>
      <c r="AG89" s="3" t="s">
        <v>28</v>
      </c>
      <c r="AH89" s="3" t="s">
        <v>353</v>
      </c>
      <c r="AI89" s="9">
        <v>3.2370000000000001</v>
      </c>
      <c r="AJ89" s="9"/>
      <c r="AK89" s="9">
        <v>-2.6930000000000001</v>
      </c>
      <c r="AL89" s="9">
        <f t="shared" si="3"/>
        <v>6.4665669504445358</v>
      </c>
      <c r="AM89" s="9">
        <v>3.0419999999999998</v>
      </c>
      <c r="AN89" s="9">
        <f t="shared" si="4"/>
        <v>0.12141343694270422</v>
      </c>
      <c r="AO89" s="9">
        <v>2.73</v>
      </c>
      <c r="AP89" s="10">
        <f t="shared" si="5"/>
        <v>0.15072597846134506</v>
      </c>
      <c r="AQ89" s="9">
        <v>1.474</v>
      </c>
      <c r="AR89" s="9">
        <v>-0.73099999999999998</v>
      </c>
      <c r="AS89" s="9">
        <v>3.931</v>
      </c>
      <c r="AT89" s="9">
        <v>0.69</v>
      </c>
      <c r="AU89" s="9">
        <v>54.1</v>
      </c>
      <c r="AV89" s="9">
        <v>0</v>
      </c>
      <c r="AW89" s="9">
        <v>0</v>
      </c>
      <c r="AX89" s="9">
        <v>0</v>
      </c>
      <c r="AY89" s="9">
        <v>0</v>
      </c>
      <c r="AZ89" s="9">
        <v>0</v>
      </c>
      <c r="BA89" s="9">
        <v>6.6864905448237915</v>
      </c>
      <c r="BB89" s="9">
        <v>3.0381202821204174</v>
      </c>
      <c r="BC89" s="9">
        <v>0.46101612169494166</v>
      </c>
      <c r="BD89" s="9">
        <v>0.31030286891460584</v>
      </c>
      <c r="BE89" s="9">
        <v>0.44825634937366227</v>
      </c>
      <c r="BF89" s="9">
        <v>0.5131647563993037</v>
      </c>
      <c r="BG89" s="9">
        <v>0.46563922760844922</v>
      </c>
      <c r="BH89" s="9">
        <v>0.49652157511067746</v>
      </c>
      <c r="BI89" s="9">
        <v>0.55310839149200608</v>
      </c>
      <c r="BJ89" s="9">
        <v>0.57918270884418688</v>
      </c>
      <c r="BK89" s="9">
        <v>0.93275784910922066</v>
      </c>
      <c r="BL89" s="9">
        <v>2.6845451418553838</v>
      </c>
      <c r="BM89" s="9">
        <v>4.767346818008666</v>
      </c>
      <c r="BN89" s="9">
        <v>23.712649927324794</v>
      </c>
      <c r="BO89" s="9">
        <v>49.22442775195006</v>
      </c>
      <c r="BP89" s="9">
        <v>4.2295871381495038</v>
      </c>
      <c r="BQ89" s="9">
        <v>0.89700000000000002</v>
      </c>
    </row>
    <row r="90" spans="1:69" x14ac:dyDescent="0.2">
      <c r="A90" s="1" t="s">
        <v>262</v>
      </c>
      <c r="B90" s="1" t="s">
        <v>196</v>
      </c>
      <c r="C90" s="4">
        <v>43.052621666666667</v>
      </c>
      <c r="D90" s="4">
        <v>-70.696753333333334</v>
      </c>
      <c r="E90" s="5">
        <v>13.8</v>
      </c>
      <c r="F90" s="6">
        <v>41625</v>
      </c>
      <c r="G90" s="1" t="s">
        <v>10</v>
      </c>
      <c r="H90" s="18" t="s">
        <v>331</v>
      </c>
      <c r="I90" s="3" t="s">
        <v>336</v>
      </c>
      <c r="J90" s="3" t="s">
        <v>334</v>
      </c>
      <c r="K90" s="18" t="s">
        <v>341</v>
      </c>
      <c r="L90" s="18" t="s">
        <v>350</v>
      </c>
      <c r="M90" s="3" t="s">
        <v>20</v>
      </c>
      <c r="N90" s="18" t="s">
        <v>223</v>
      </c>
      <c r="O90" s="18" t="s">
        <v>224</v>
      </c>
      <c r="P90" s="3" t="s">
        <v>20</v>
      </c>
      <c r="Q90" s="3" t="s">
        <v>11</v>
      </c>
      <c r="R90" s="2" t="s">
        <v>270</v>
      </c>
      <c r="S90" s="2" t="s">
        <v>270</v>
      </c>
      <c r="T90" s="3" t="s">
        <v>221</v>
      </c>
      <c r="U90" s="3" t="s">
        <v>222</v>
      </c>
      <c r="V90" s="1" t="s">
        <v>223</v>
      </c>
      <c r="W90" s="1" t="s">
        <v>224</v>
      </c>
      <c r="X90" s="1" t="s">
        <v>32</v>
      </c>
      <c r="Y90" s="1" t="s">
        <v>33</v>
      </c>
      <c r="Z90" s="1" t="s">
        <v>32</v>
      </c>
      <c r="AA90" s="1" t="s">
        <v>33</v>
      </c>
      <c r="AB90" s="3" t="s">
        <v>83</v>
      </c>
      <c r="AC90" s="3" t="s">
        <v>84</v>
      </c>
      <c r="AD90" s="5">
        <v>5.0999999999999996</v>
      </c>
      <c r="AE90" s="5">
        <v>93.9</v>
      </c>
      <c r="AF90" s="1">
        <v>1</v>
      </c>
      <c r="AG90" s="3" t="s">
        <v>28</v>
      </c>
      <c r="AH90" s="3" t="s">
        <v>353</v>
      </c>
      <c r="AI90" s="9">
        <v>3.2370000000000001</v>
      </c>
      <c r="AJ90" s="9"/>
      <c r="AK90" s="9">
        <v>1.7250000000000001</v>
      </c>
      <c r="AL90" s="9">
        <f t="shared" si="3"/>
        <v>0.30249852230482316</v>
      </c>
      <c r="AM90" s="9">
        <v>3.0630000000000002</v>
      </c>
      <c r="AN90" s="9">
        <f t="shared" si="4"/>
        <v>0.1196589322744122</v>
      </c>
      <c r="AO90" s="9">
        <v>2.944</v>
      </c>
      <c r="AP90" s="10">
        <f t="shared" si="5"/>
        <v>0.12994742939690984</v>
      </c>
      <c r="AQ90" s="9">
        <v>0.94499999999999995</v>
      </c>
      <c r="AR90" s="9">
        <v>-0.58699999999999997</v>
      </c>
      <c r="AS90" s="9">
        <v>2.89</v>
      </c>
      <c r="AT90" s="9">
        <v>0.57999999999999996</v>
      </c>
      <c r="AU90" s="9">
        <v>61.2</v>
      </c>
      <c r="AV90" s="9">
        <v>0</v>
      </c>
      <c r="AW90" s="9">
        <v>0</v>
      </c>
      <c r="AX90" s="9">
        <v>0</v>
      </c>
      <c r="AY90" s="9">
        <v>0</v>
      </c>
      <c r="AZ90" s="9">
        <v>1.7966801860246226</v>
      </c>
      <c r="BA90" s="9">
        <v>0</v>
      </c>
      <c r="BB90" s="9">
        <v>0.90561178635274764</v>
      </c>
      <c r="BC90" s="9">
        <v>0.65232808573081358</v>
      </c>
      <c r="BD90" s="9">
        <v>0.39299825806177507</v>
      </c>
      <c r="BE90" s="9">
        <v>0.83158758223549878</v>
      </c>
      <c r="BF90" s="9">
        <v>0.56098254466780617</v>
      </c>
      <c r="BG90" s="9">
        <v>0.59791294230687564</v>
      </c>
      <c r="BH90" s="9">
        <v>0.56898957778424142</v>
      </c>
      <c r="BI90" s="9">
        <v>0.60020066605442834</v>
      </c>
      <c r="BJ90" s="9">
        <v>0.69579483693431965</v>
      </c>
      <c r="BK90" s="9">
        <v>1.0288220510423851</v>
      </c>
      <c r="BL90" s="9">
        <v>3.0011667391112526</v>
      </c>
      <c r="BM90" s="9">
        <v>5.2352923874358224</v>
      </c>
      <c r="BN90" s="9">
        <v>26.260780898160348</v>
      </c>
      <c r="BO90" s="9">
        <v>51.640134518156373</v>
      </c>
      <c r="BP90" s="9">
        <v>4.2094116954974332</v>
      </c>
      <c r="BQ90" s="9">
        <v>1.0209999999999999</v>
      </c>
    </row>
    <row r="91" spans="1:69" x14ac:dyDescent="0.2">
      <c r="A91" s="1" t="s">
        <v>263</v>
      </c>
      <c r="B91" s="1" t="s">
        <v>201</v>
      </c>
      <c r="C91" s="4">
        <v>43.05099666666667</v>
      </c>
      <c r="D91" s="4">
        <v>-70.694450000000003</v>
      </c>
      <c r="E91" s="5">
        <v>14.4</v>
      </c>
      <c r="F91" s="6">
        <v>41625</v>
      </c>
      <c r="G91" s="1" t="s">
        <v>10</v>
      </c>
      <c r="H91" s="18" t="s">
        <v>331</v>
      </c>
      <c r="I91" s="3" t="s">
        <v>336</v>
      </c>
      <c r="J91" s="3" t="s">
        <v>333</v>
      </c>
      <c r="K91" s="18" t="s">
        <v>337</v>
      </c>
      <c r="L91" s="18" t="s">
        <v>346</v>
      </c>
      <c r="M91" s="3" t="s">
        <v>21</v>
      </c>
      <c r="N91" s="18" t="s">
        <v>63</v>
      </c>
      <c r="O91" s="18" t="s">
        <v>351</v>
      </c>
      <c r="P91" s="3" t="s">
        <v>21</v>
      </c>
      <c r="Q91" s="3" t="s">
        <v>12</v>
      </c>
      <c r="R91" s="2" t="s">
        <v>270</v>
      </c>
      <c r="S91" s="2" t="s">
        <v>270</v>
      </c>
      <c r="T91" s="3" t="s">
        <v>77</v>
      </c>
      <c r="U91" s="3" t="s">
        <v>78</v>
      </c>
      <c r="V91" s="1" t="s">
        <v>63</v>
      </c>
      <c r="W91" s="1" t="s">
        <v>351</v>
      </c>
      <c r="X91" s="1" t="s">
        <v>38</v>
      </c>
      <c r="Y91" s="1" t="s">
        <v>39</v>
      </c>
      <c r="Z91" s="1" t="s">
        <v>38</v>
      </c>
      <c r="AA91" s="1" t="s">
        <v>39</v>
      </c>
      <c r="AB91" s="3" t="s">
        <v>26</v>
      </c>
      <c r="AC91" s="3" t="s">
        <v>27</v>
      </c>
      <c r="AD91" s="5">
        <v>35.6</v>
      </c>
      <c r="AE91" s="5">
        <v>63.8</v>
      </c>
      <c r="AF91" s="1">
        <v>0.7</v>
      </c>
      <c r="AG91" s="3" t="s">
        <v>30</v>
      </c>
      <c r="AH91" s="3" t="s">
        <v>354</v>
      </c>
      <c r="AI91" s="9">
        <v>-4.2430000000000003</v>
      </c>
      <c r="AJ91" s="9">
        <v>3.2370000000000001</v>
      </c>
      <c r="AK91" s="9">
        <v>-4.3109999999999999</v>
      </c>
      <c r="AL91" s="9">
        <f t="shared" si="3"/>
        <v>19.849076763446224</v>
      </c>
      <c r="AM91" s="9">
        <v>1.875</v>
      </c>
      <c r="AN91" s="9">
        <f t="shared" si="4"/>
        <v>0.27262693316631442</v>
      </c>
      <c r="AO91" s="9">
        <v>0.29699999999999999</v>
      </c>
      <c r="AP91" s="10">
        <f t="shared" si="5"/>
        <v>0.81394318507043451</v>
      </c>
      <c r="AQ91" s="9">
        <v>3.0449999999999999</v>
      </c>
      <c r="AR91" s="9">
        <v>-0.61899999999999999</v>
      </c>
      <c r="AS91" s="9">
        <v>0.45300000000000001</v>
      </c>
      <c r="AT91" s="9">
        <v>0.73</v>
      </c>
      <c r="AU91" s="9">
        <v>76.2</v>
      </c>
      <c r="AV91" s="9">
        <v>0</v>
      </c>
      <c r="AW91" s="9">
        <v>0</v>
      </c>
      <c r="AX91" s="9">
        <v>0</v>
      </c>
      <c r="AY91" s="9">
        <v>0</v>
      </c>
      <c r="AZ91" s="9">
        <v>27.812421231725732</v>
      </c>
      <c r="BA91" s="9">
        <v>7.4665759956309783</v>
      </c>
      <c r="BB91" s="9">
        <v>0</v>
      </c>
      <c r="BC91" s="9">
        <v>0</v>
      </c>
      <c r="BD91" s="9">
        <v>0</v>
      </c>
      <c r="BE91" s="9">
        <v>0.13246198117963354</v>
      </c>
      <c r="BF91" s="9">
        <v>0.17381532515543596</v>
      </c>
      <c r="BG91" s="9">
        <v>0.297612796168711</v>
      </c>
      <c r="BH91" s="9">
        <v>0.27700176440934249</v>
      </c>
      <c r="BI91" s="9">
        <v>0.77416085531843293</v>
      </c>
      <c r="BJ91" s="9">
        <v>2.3125052512182802</v>
      </c>
      <c r="BK91" s="9">
        <v>4.2798741808099443</v>
      </c>
      <c r="BL91" s="9">
        <v>8.5986073769114331</v>
      </c>
      <c r="BM91" s="9">
        <v>9.8822676861031677</v>
      </c>
      <c r="BN91" s="9">
        <v>10.847441606452687</v>
      </c>
      <c r="BO91" s="9">
        <v>23.694809695849411</v>
      </c>
      <c r="BP91" s="9">
        <v>2.7809139220299075</v>
      </c>
      <c r="BQ91" s="9">
        <v>0.67</v>
      </c>
    </row>
    <row r="92" spans="1:69" x14ac:dyDescent="0.2">
      <c r="A92" s="1" t="s">
        <v>264</v>
      </c>
      <c r="B92" s="1" t="s">
        <v>235</v>
      </c>
      <c r="C92" s="4">
        <v>43.05104166666667</v>
      </c>
      <c r="D92" s="4">
        <v>-70.694473333333335</v>
      </c>
      <c r="E92" s="5">
        <v>14.4</v>
      </c>
      <c r="F92" s="6">
        <v>41625</v>
      </c>
      <c r="G92" s="1" t="s">
        <v>10</v>
      </c>
      <c r="H92" s="18" t="s">
        <v>331</v>
      </c>
      <c r="I92" s="3" t="s">
        <v>335</v>
      </c>
      <c r="J92" s="3" t="s">
        <v>332</v>
      </c>
      <c r="K92" s="18" t="s">
        <v>339</v>
      </c>
      <c r="L92" s="18" t="s">
        <v>348</v>
      </c>
      <c r="M92" s="3" t="s">
        <v>23</v>
      </c>
      <c r="N92" s="18" t="s">
        <v>49</v>
      </c>
      <c r="O92" s="18" t="s">
        <v>50</v>
      </c>
      <c r="P92" s="3" t="s">
        <v>23</v>
      </c>
      <c r="Q92" s="3" t="s">
        <v>24</v>
      </c>
      <c r="R92" s="2" t="s">
        <v>270</v>
      </c>
      <c r="S92" s="2" t="s">
        <v>270</v>
      </c>
      <c r="T92" s="3" t="s">
        <v>142</v>
      </c>
      <c r="U92" s="3" t="s">
        <v>48</v>
      </c>
      <c r="V92" s="1" t="s">
        <v>49</v>
      </c>
      <c r="W92" s="1" t="s">
        <v>50</v>
      </c>
      <c r="X92" s="1" t="s">
        <v>32</v>
      </c>
      <c r="Y92" s="1" t="s">
        <v>33</v>
      </c>
      <c r="Z92" s="1" t="s">
        <v>32</v>
      </c>
      <c r="AA92" s="1" t="s">
        <v>33</v>
      </c>
      <c r="AB92" s="3" t="s">
        <v>83</v>
      </c>
      <c r="AC92" s="3" t="s">
        <v>84</v>
      </c>
      <c r="AD92" s="5">
        <v>0.8</v>
      </c>
      <c r="AE92" s="5">
        <v>98.1</v>
      </c>
      <c r="AF92" s="1">
        <v>1</v>
      </c>
      <c r="AG92" s="3" t="s">
        <v>28</v>
      </c>
      <c r="AH92" s="3" t="s">
        <v>353</v>
      </c>
      <c r="AI92" s="9">
        <v>3.2370000000000001</v>
      </c>
      <c r="AJ92" s="9"/>
      <c r="AK92" s="9">
        <v>1.52</v>
      </c>
      <c r="AL92" s="9">
        <f t="shared" si="3"/>
        <v>0.3486859165876014</v>
      </c>
      <c r="AM92" s="9">
        <v>2.6360000000000001</v>
      </c>
      <c r="AN92" s="9">
        <f t="shared" si="4"/>
        <v>0.16087365591265881</v>
      </c>
      <c r="AO92" s="9">
        <v>2.5550000000000002</v>
      </c>
      <c r="AP92" s="10">
        <f t="shared" si="5"/>
        <v>0.17016426456243416</v>
      </c>
      <c r="AQ92" s="9">
        <v>0.75900000000000001</v>
      </c>
      <c r="AR92" s="9">
        <v>-0.224</v>
      </c>
      <c r="AS92" s="9">
        <v>0.83099999999999996</v>
      </c>
      <c r="AT92" s="9">
        <v>0.67</v>
      </c>
      <c r="AU92" s="9">
        <v>64.099999999999994</v>
      </c>
      <c r="AV92" s="9">
        <v>0</v>
      </c>
      <c r="AW92" s="9">
        <v>0</v>
      </c>
      <c r="AX92" s="9">
        <v>0</v>
      </c>
      <c r="AY92" s="9">
        <v>0</v>
      </c>
      <c r="AZ92" s="9">
        <v>0</v>
      </c>
      <c r="BA92" s="9">
        <v>0</v>
      </c>
      <c r="BB92" s="9">
        <v>0</v>
      </c>
      <c r="BC92" s="9">
        <v>0.33670821689750979</v>
      </c>
      <c r="BD92" s="9">
        <v>0.16757396892860305</v>
      </c>
      <c r="BE92" s="9">
        <v>0.27024032978057788</v>
      </c>
      <c r="BF92" s="9">
        <v>5.0397013001805213E-2</v>
      </c>
      <c r="BG92" s="9">
        <v>0.20782916816843514</v>
      </c>
      <c r="BH92" s="9">
        <v>0.23513405137374732</v>
      </c>
      <c r="BI92" s="9">
        <v>0.65968597824034803</v>
      </c>
      <c r="BJ92" s="9">
        <v>2.0909299419108103</v>
      </c>
      <c r="BK92" s="9">
        <v>5.1996299018116385</v>
      </c>
      <c r="BL92" s="9">
        <v>15.357982621612042</v>
      </c>
      <c r="BM92" s="9">
        <v>19.91821017270728</v>
      </c>
      <c r="BN92" s="9">
        <v>17.885322611095759</v>
      </c>
      <c r="BO92" s="9">
        <v>32.726852870367324</v>
      </c>
      <c r="BP92" s="9">
        <v>3.8325134066976516</v>
      </c>
      <c r="BQ92" s="9">
        <v>1.0609999999999999</v>
      </c>
    </row>
    <row r="93" spans="1:69" x14ac:dyDescent="0.2">
      <c r="A93" s="1" t="s">
        <v>265</v>
      </c>
      <c r="B93" s="1" t="s">
        <v>266</v>
      </c>
      <c r="C93" s="4">
        <v>43.050658333333331</v>
      </c>
      <c r="D93" s="4">
        <v>-70.676676666666665</v>
      </c>
      <c r="E93" s="5">
        <v>18.899999999999999</v>
      </c>
      <c r="F93" s="6">
        <v>41625</v>
      </c>
      <c r="G93" s="1" t="s">
        <v>10</v>
      </c>
      <c r="H93" s="18" t="s">
        <v>331</v>
      </c>
      <c r="I93" s="3" t="s">
        <v>336</v>
      </c>
      <c r="J93" s="3" t="s">
        <v>22</v>
      </c>
      <c r="K93" s="18" t="s">
        <v>22</v>
      </c>
      <c r="L93" s="18" t="s">
        <v>17</v>
      </c>
      <c r="M93" s="3" t="s">
        <v>52</v>
      </c>
      <c r="N93" s="18" t="s">
        <v>52</v>
      </c>
      <c r="O93" s="18" t="s">
        <v>352</v>
      </c>
      <c r="P93" s="3" t="s">
        <v>22</v>
      </c>
      <c r="Q93" s="3" t="s">
        <v>17</v>
      </c>
      <c r="R93" s="2" t="s">
        <v>270</v>
      </c>
      <c r="S93" s="2" t="s">
        <v>270</v>
      </c>
      <c r="T93" s="3" t="s">
        <v>65</v>
      </c>
      <c r="U93" s="3" t="s">
        <v>267</v>
      </c>
      <c r="V93" s="1" t="s">
        <v>52</v>
      </c>
      <c r="W93" s="1" t="s">
        <v>352</v>
      </c>
      <c r="X93" s="1" t="s">
        <v>53</v>
      </c>
      <c r="Y93" s="1" t="s">
        <v>69</v>
      </c>
      <c r="Z93" s="1" t="s">
        <v>52</v>
      </c>
      <c r="AA93" s="1" t="s">
        <v>352</v>
      </c>
      <c r="AB93" s="3" t="s">
        <v>42</v>
      </c>
      <c r="AC93" s="3" t="s">
        <v>43</v>
      </c>
      <c r="AD93" s="5">
        <v>84</v>
      </c>
      <c r="AE93" s="5">
        <v>15.6</v>
      </c>
      <c r="AF93" s="1">
        <v>0.4</v>
      </c>
      <c r="AG93" s="3" t="s">
        <v>28</v>
      </c>
      <c r="AH93" s="3" t="s">
        <v>353</v>
      </c>
      <c r="AI93" s="9">
        <v>-3.7429999999999999</v>
      </c>
      <c r="AJ93" s="9"/>
      <c r="AK93" s="9">
        <v>-3.7349999999999999</v>
      </c>
      <c r="AL93" s="9">
        <f t="shared" si="3"/>
        <v>13.315179755384392</v>
      </c>
      <c r="AM93" s="9">
        <v>-2.4860000000000002</v>
      </c>
      <c r="AN93" s="9">
        <f t="shared" si="4"/>
        <v>5.6022252835488189</v>
      </c>
      <c r="AO93" s="9">
        <v>-2.3540000000000001</v>
      </c>
      <c r="AP93" s="10">
        <f t="shared" si="5"/>
        <v>5.112397452812206</v>
      </c>
      <c r="AQ93" s="9">
        <v>1.21</v>
      </c>
      <c r="AR93" s="9">
        <v>0.20699999999999999</v>
      </c>
      <c r="AS93" s="9">
        <v>0.82320000000000004</v>
      </c>
      <c r="AT93" s="9"/>
      <c r="AU93" s="9">
        <v>84.7</v>
      </c>
      <c r="AV93" s="9">
        <v>0</v>
      </c>
      <c r="AW93" s="9">
        <v>0</v>
      </c>
      <c r="AX93" s="9">
        <v>0</v>
      </c>
      <c r="AY93" s="9">
        <v>0</v>
      </c>
      <c r="AZ93" s="9">
        <v>0</v>
      </c>
      <c r="BA93" s="9">
        <v>19.396659658406371</v>
      </c>
      <c r="BB93" s="9">
        <v>13.488223760364747</v>
      </c>
      <c r="BC93" s="9">
        <v>17.137440646334841</v>
      </c>
      <c r="BD93" s="9">
        <v>12.434858614254329</v>
      </c>
      <c r="BE93" s="9">
        <v>11.241407006685408</v>
      </c>
      <c r="BF93" s="9">
        <v>10.310410810044647</v>
      </c>
      <c r="BG93" s="9">
        <v>8.2531714346460063</v>
      </c>
      <c r="BH93" s="9">
        <v>3.7517422220122367</v>
      </c>
      <c r="BI93" s="9">
        <v>1.4116132385249582</v>
      </c>
      <c r="BJ93" s="9">
        <v>0.65637476081358825</v>
      </c>
      <c r="BK93" s="9">
        <v>0.42829132314379542</v>
      </c>
      <c r="BL93" s="9">
        <v>0.60133235690156139</v>
      </c>
      <c r="BM93" s="9">
        <v>0.37537502067043077</v>
      </c>
      <c r="BN93" s="9">
        <v>8.1382438402116883E-2</v>
      </c>
      <c r="BO93" s="9">
        <v>4.4057546478939918E-2</v>
      </c>
      <c r="BP93" s="9">
        <v>2.1497247879804393E-2</v>
      </c>
      <c r="BQ93" s="9">
        <v>0.36599999999999999</v>
      </c>
    </row>
    <row r="94" spans="1:69" x14ac:dyDescent="0.2">
      <c r="A94" s="1" t="s">
        <v>268</v>
      </c>
      <c r="B94" s="1" t="s">
        <v>269</v>
      </c>
      <c r="C94" s="4">
        <v>43.05059</v>
      </c>
      <c r="D94" s="4">
        <v>-70.676718333333326</v>
      </c>
      <c r="E94" s="5">
        <v>18.899999999999999</v>
      </c>
      <c r="F94" s="6">
        <v>41625</v>
      </c>
      <c r="G94" s="1" t="s">
        <v>10</v>
      </c>
      <c r="H94" s="18" t="s">
        <v>331</v>
      </c>
      <c r="I94" s="3" t="s">
        <v>336</v>
      </c>
      <c r="J94" s="3" t="s">
        <v>22</v>
      </c>
      <c r="K94" s="18" t="s">
        <v>22</v>
      </c>
      <c r="L94" s="18" t="s">
        <v>17</v>
      </c>
      <c r="M94" s="3" t="s">
        <v>52</v>
      </c>
      <c r="N94" s="18" t="s">
        <v>52</v>
      </c>
      <c r="O94" s="18" t="s">
        <v>352</v>
      </c>
      <c r="P94" s="3" t="s">
        <v>22</v>
      </c>
      <c r="Q94" s="3" t="s">
        <v>17</v>
      </c>
      <c r="R94" s="2" t="s">
        <v>270</v>
      </c>
      <c r="S94" s="2" t="s">
        <v>270</v>
      </c>
      <c r="T94" s="3" t="s">
        <v>65</v>
      </c>
      <c r="U94" s="3" t="s">
        <v>267</v>
      </c>
      <c r="V94" s="1" t="s">
        <v>52</v>
      </c>
      <c r="W94" s="1" t="s">
        <v>352</v>
      </c>
      <c r="X94" s="1" t="s">
        <v>65</v>
      </c>
      <c r="Y94" s="1" t="s">
        <v>267</v>
      </c>
      <c r="Z94" s="1" t="s">
        <v>52</v>
      </c>
      <c r="AA94" s="1" t="s">
        <v>352</v>
      </c>
      <c r="AB94" s="3" t="s">
        <v>42</v>
      </c>
      <c r="AC94" s="3" t="s">
        <v>43</v>
      </c>
      <c r="AD94" s="5">
        <v>89.7</v>
      </c>
      <c r="AE94" s="5">
        <v>9.9</v>
      </c>
      <c r="AF94" s="1">
        <v>0.4</v>
      </c>
      <c r="AG94" s="3" t="s">
        <v>28</v>
      </c>
      <c r="AH94" s="3" t="s">
        <v>353</v>
      </c>
      <c r="AI94" s="9">
        <v>-3.7429999999999999</v>
      </c>
      <c r="AJ94" s="9"/>
      <c r="AK94" s="9">
        <v>-4.2430000000000003</v>
      </c>
      <c r="AL94" s="9">
        <f t="shared" si="3"/>
        <v>18.935216348041141</v>
      </c>
      <c r="AM94" s="9">
        <v>-3.7309999999999999</v>
      </c>
      <c r="AN94" s="9">
        <f t="shared" si="4"/>
        <v>13.278313369439715</v>
      </c>
      <c r="AO94" s="9">
        <v>-3.4209999999999998</v>
      </c>
      <c r="AP94" s="10">
        <f t="shared" si="5"/>
        <v>10.710842055827532</v>
      </c>
      <c r="AQ94" s="9">
        <v>1.123</v>
      </c>
      <c r="AR94" s="9">
        <v>0.64400000000000002</v>
      </c>
      <c r="AS94" s="9">
        <v>4.2679999999999998</v>
      </c>
      <c r="AT94" s="9"/>
      <c r="AU94" s="9">
        <v>43.7</v>
      </c>
      <c r="AV94" s="9">
        <v>0</v>
      </c>
      <c r="AW94" s="9">
        <v>0</v>
      </c>
      <c r="AX94" s="9">
        <v>0</v>
      </c>
      <c r="AY94" s="9">
        <v>0</v>
      </c>
      <c r="AZ94" s="9">
        <v>20.039643981499509</v>
      </c>
      <c r="BA94" s="9">
        <v>57.404668113115768</v>
      </c>
      <c r="BB94" s="9">
        <v>2.7675340026017845</v>
      </c>
      <c r="BC94" s="9">
        <v>3.4364976119873951</v>
      </c>
      <c r="BD94" s="9">
        <v>3.2622835756402195</v>
      </c>
      <c r="BE94" s="9">
        <v>1.3253527148354025</v>
      </c>
      <c r="BF94" s="9">
        <v>1.4586424565550913</v>
      </c>
      <c r="BG94" s="9">
        <v>1.808899548003744</v>
      </c>
      <c r="BH94" s="9">
        <v>2.2144844567700028</v>
      </c>
      <c r="BI94" s="9">
        <v>2.0917115728875446</v>
      </c>
      <c r="BJ94" s="9">
        <v>1.3047762538495153</v>
      </c>
      <c r="BK94" s="9">
        <v>0.73046436499898415</v>
      </c>
      <c r="BL94" s="9">
        <v>0.81848589254972193</v>
      </c>
      <c r="BM94" s="9">
        <v>0.63741303587391762</v>
      </c>
      <c r="BN94" s="9">
        <v>0.17741481916720261</v>
      </c>
      <c r="BO94" s="9">
        <v>8.0019570500671489E-2</v>
      </c>
      <c r="BP94" s="9">
        <v>3.0178809445967132E-2</v>
      </c>
      <c r="BQ94" s="9">
        <v>0.41199999999999998</v>
      </c>
    </row>
    <row r="95" spans="1:69" x14ac:dyDescent="0.2"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</row>
    <row r="96" spans="1:69" x14ac:dyDescent="0.2"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0"/>
  <sheetViews>
    <sheetView zoomScaleNormal="100" workbookViewId="0"/>
  </sheetViews>
  <sheetFormatPr defaultRowHeight="15" x14ac:dyDescent="0.25"/>
  <cols>
    <col min="1" max="1" width="32.140625" style="57" customWidth="1"/>
    <col min="2" max="2" width="160.7109375" style="56" customWidth="1"/>
    <col min="3" max="16384" width="9.140625" style="20"/>
  </cols>
  <sheetData>
    <row r="1" spans="1:2" x14ac:dyDescent="0.25">
      <c r="A1" s="54" t="s">
        <v>567</v>
      </c>
      <c r="B1" s="53" t="s">
        <v>358</v>
      </c>
    </row>
    <row r="2" spans="1:2" x14ac:dyDescent="0.25">
      <c r="A2" s="59" t="s">
        <v>0</v>
      </c>
      <c r="B2" s="60" t="s">
        <v>560</v>
      </c>
    </row>
    <row r="3" spans="1:2" x14ac:dyDescent="0.25">
      <c r="A3" s="59" t="s">
        <v>1</v>
      </c>
      <c r="B3" s="60" t="s">
        <v>559</v>
      </c>
    </row>
    <row r="4" spans="1:2" s="58" customFormat="1" x14ac:dyDescent="0.25">
      <c r="A4" s="61" t="s">
        <v>561</v>
      </c>
      <c r="B4" s="60" t="s">
        <v>564</v>
      </c>
    </row>
    <row r="5" spans="1:2" s="58" customFormat="1" x14ac:dyDescent="0.25">
      <c r="A5" s="61" t="s">
        <v>562</v>
      </c>
      <c r="B5" s="60" t="s">
        <v>563</v>
      </c>
    </row>
    <row r="6" spans="1:2" x14ac:dyDescent="0.25">
      <c r="A6" s="61" t="s">
        <v>359</v>
      </c>
      <c r="B6" s="62" t="s">
        <v>360</v>
      </c>
    </row>
    <row r="7" spans="1:2" x14ac:dyDescent="0.25">
      <c r="A7" s="61" t="s">
        <v>361</v>
      </c>
      <c r="B7" s="60" t="s">
        <v>362</v>
      </c>
    </row>
    <row r="8" spans="1:2" x14ac:dyDescent="0.25">
      <c r="A8" s="61" t="s">
        <v>2</v>
      </c>
      <c r="B8" s="60" t="s">
        <v>363</v>
      </c>
    </row>
    <row r="9" spans="1:2" ht="39" x14ac:dyDescent="0.25">
      <c r="A9" s="61" t="s">
        <v>273</v>
      </c>
      <c r="B9" s="60" t="s">
        <v>364</v>
      </c>
    </row>
    <row r="10" spans="1:2" ht="39" x14ac:dyDescent="0.25">
      <c r="A10" s="21" t="s">
        <v>274</v>
      </c>
      <c r="B10" s="55" t="s">
        <v>364</v>
      </c>
    </row>
    <row r="11" spans="1:2" ht="39" x14ac:dyDescent="0.25">
      <c r="A11" s="21" t="s">
        <v>275</v>
      </c>
      <c r="B11" s="55" t="s">
        <v>365</v>
      </c>
    </row>
    <row r="12" spans="1:2" ht="39" x14ac:dyDescent="0.25">
      <c r="A12" s="21" t="s">
        <v>276</v>
      </c>
      <c r="B12" s="55" t="s">
        <v>556</v>
      </c>
    </row>
    <row r="13" spans="1:2" s="22" customFormat="1" ht="38.25" x14ac:dyDescent="0.2">
      <c r="A13" s="21" t="s">
        <v>277</v>
      </c>
      <c r="B13" s="55" t="s">
        <v>366</v>
      </c>
    </row>
    <row r="14" spans="1:2" ht="39" x14ac:dyDescent="0.25">
      <c r="A14" s="21" t="s">
        <v>278</v>
      </c>
      <c r="B14" s="55" t="s">
        <v>365</v>
      </c>
    </row>
    <row r="15" spans="1:2" ht="39" x14ac:dyDescent="0.25">
      <c r="A15" s="21" t="s">
        <v>279</v>
      </c>
      <c r="B15" s="55" t="s">
        <v>557</v>
      </c>
    </row>
    <row r="16" spans="1:2" ht="39" x14ac:dyDescent="0.25">
      <c r="A16" s="21" t="s">
        <v>280</v>
      </c>
      <c r="B16" s="55" t="s">
        <v>367</v>
      </c>
    </row>
    <row r="17" spans="1:2" ht="64.5" x14ac:dyDescent="0.25">
      <c r="A17" s="21" t="s">
        <v>3</v>
      </c>
      <c r="B17" s="55" t="s">
        <v>368</v>
      </c>
    </row>
    <row r="18" spans="1:2" ht="39" x14ac:dyDescent="0.25">
      <c r="A18" s="21" t="s">
        <v>281</v>
      </c>
      <c r="B18" s="55" t="s">
        <v>369</v>
      </c>
    </row>
    <row r="19" spans="1:2" ht="51.75" x14ac:dyDescent="0.25">
      <c r="A19" s="21" t="s">
        <v>4</v>
      </c>
      <c r="B19" s="55" t="s">
        <v>370</v>
      </c>
    </row>
    <row r="20" spans="1:2" ht="39" x14ac:dyDescent="0.25">
      <c r="A20" s="21" t="s">
        <v>282</v>
      </c>
      <c r="B20" s="55" t="s">
        <v>371</v>
      </c>
    </row>
    <row r="21" spans="1:2" ht="51.75" x14ac:dyDescent="0.25">
      <c r="A21" s="21" t="s">
        <v>283</v>
      </c>
      <c r="B21" s="55" t="s">
        <v>372</v>
      </c>
    </row>
    <row r="22" spans="1:2" ht="51.75" x14ac:dyDescent="0.25">
      <c r="A22" s="21" t="s">
        <v>284</v>
      </c>
      <c r="B22" s="55" t="s">
        <v>373</v>
      </c>
    </row>
    <row r="23" spans="1:2" ht="51.75" x14ac:dyDescent="0.25">
      <c r="A23" s="21" t="s">
        <v>285</v>
      </c>
      <c r="B23" s="55" t="s">
        <v>374</v>
      </c>
    </row>
    <row r="24" spans="1:2" ht="51.75" x14ac:dyDescent="0.25">
      <c r="A24" s="21" t="s">
        <v>286</v>
      </c>
      <c r="B24" s="55" t="s">
        <v>375</v>
      </c>
    </row>
    <row r="25" spans="1:2" ht="51.75" x14ac:dyDescent="0.25">
      <c r="A25" s="21" t="s">
        <v>287</v>
      </c>
      <c r="B25" s="55" t="s">
        <v>376</v>
      </c>
    </row>
    <row r="26" spans="1:2" ht="51.75" x14ac:dyDescent="0.25">
      <c r="A26" s="21" t="s">
        <v>288</v>
      </c>
      <c r="B26" s="55" t="s">
        <v>377</v>
      </c>
    </row>
    <row r="27" spans="1:2" ht="64.5" x14ac:dyDescent="0.25">
      <c r="A27" s="21" t="s">
        <v>289</v>
      </c>
      <c r="B27" s="55" t="s">
        <v>378</v>
      </c>
    </row>
    <row r="28" spans="1:2" ht="64.5" x14ac:dyDescent="0.25">
      <c r="A28" s="21" t="s">
        <v>290</v>
      </c>
      <c r="B28" s="55" t="s">
        <v>379</v>
      </c>
    </row>
    <row r="29" spans="1:2" ht="64.5" x14ac:dyDescent="0.25">
      <c r="A29" s="21" t="s">
        <v>5</v>
      </c>
      <c r="B29" s="55" t="s">
        <v>380</v>
      </c>
    </row>
    <row r="30" spans="1:2" x14ac:dyDescent="0.25">
      <c r="A30" s="21" t="s">
        <v>6</v>
      </c>
      <c r="B30" s="55" t="s">
        <v>381</v>
      </c>
    </row>
    <row r="31" spans="1:2" ht="26.25" x14ac:dyDescent="0.25">
      <c r="A31" s="23" t="s">
        <v>291</v>
      </c>
      <c r="B31" s="55" t="s">
        <v>382</v>
      </c>
    </row>
    <row r="32" spans="1:2" ht="26.25" x14ac:dyDescent="0.25">
      <c r="A32" s="23" t="s">
        <v>292</v>
      </c>
      <c r="B32" s="55" t="s">
        <v>383</v>
      </c>
    </row>
    <row r="33" spans="1:2" ht="26.25" x14ac:dyDescent="0.25">
      <c r="A33" s="23" t="s">
        <v>293</v>
      </c>
      <c r="B33" s="55" t="s">
        <v>384</v>
      </c>
    </row>
    <row r="34" spans="1:2" x14ac:dyDescent="0.25">
      <c r="A34" s="21" t="s">
        <v>294</v>
      </c>
      <c r="B34" s="55" t="s">
        <v>385</v>
      </c>
    </row>
    <row r="35" spans="1:2" ht="26.25" x14ac:dyDescent="0.25">
      <c r="A35" s="21" t="s">
        <v>295</v>
      </c>
      <c r="B35" s="55" t="s">
        <v>386</v>
      </c>
    </row>
    <row r="36" spans="1:2" x14ac:dyDescent="0.25">
      <c r="A36" s="23" t="s">
        <v>296</v>
      </c>
      <c r="B36" s="55" t="s">
        <v>387</v>
      </c>
    </row>
    <row r="37" spans="1:2" x14ac:dyDescent="0.25">
      <c r="A37" s="23" t="s">
        <v>297</v>
      </c>
      <c r="B37" s="55" t="s">
        <v>388</v>
      </c>
    </row>
    <row r="38" spans="1:2" ht="27.75" x14ac:dyDescent="0.25">
      <c r="A38" s="23" t="s">
        <v>389</v>
      </c>
    </row>
    <row r="39" spans="1:2" ht="27.75" x14ac:dyDescent="0.25">
      <c r="A39" s="23" t="s">
        <v>390</v>
      </c>
      <c r="B39" s="55"/>
    </row>
    <row r="40" spans="1:2" ht="27.75" x14ac:dyDescent="0.25">
      <c r="A40" s="23" t="s">
        <v>391</v>
      </c>
      <c r="B40" s="55" t="s">
        <v>392</v>
      </c>
    </row>
    <row r="41" spans="1:2" ht="27.75" x14ac:dyDescent="0.25">
      <c r="A41" s="23" t="s">
        <v>393</v>
      </c>
      <c r="B41" s="55" t="s">
        <v>394</v>
      </c>
    </row>
    <row r="42" spans="1:2" ht="26.25" x14ac:dyDescent="0.25">
      <c r="A42" s="23" t="s">
        <v>302</v>
      </c>
      <c r="B42" s="55" t="s">
        <v>395</v>
      </c>
    </row>
    <row r="43" spans="1:2" ht="39" x14ac:dyDescent="0.25">
      <c r="A43" s="23" t="s">
        <v>303</v>
      </c>
      <c r="B43" s="55" t="s">
        <v>396</v>
      </c>
    </row>
    <row r="44" spans="1:2" ht="26.25" x14ac:dyDescent="0.25">
      <c r="A44" s="23" t="s">
        <v>304</v>
      </c>
      <c r="B44" s="55" t="s">
        <v>397</v>
      </c>
    </row>
    <row r="45" spans="1:2" x14ac:dyDescent="0.25">
      <c r="A45" s="23" t="s">
        <v>7</v>
      </c>
      <c r="B45" s="55" t="s">
        <v>398</v>
      </c>
    </row>
    <row r="46" spans="1:2" x14ac:dyDescent="0.25">
      <c r="A46" s="23" t="s">
        <v>8</v>
      </c>
      <c r="B46" s="55" t="s">
        <v>399</v>
      </c>
    </row>
    <row r="47" spans="1:2" ht="29.25" customHeight="1" x14ac:dyDescent="0.25">
      <c r="A47" s="21" t="s">
        <v>555</v>
      </c>
      <c r="B47" s="55" t="s">
        <v>400</v>
      </c>
    </row>
    <row r="48" spans="1:2" ht="39" x14ac:dyDescent="0.25">
      <c r="A48" s="24" t="s">
        <v>305</v>
      </c>
      <c r="B48" s="55" t="s">
        <v>401</v>
      </c>
    </row>
    <row r="49" spans="1:2" ht="39" x14ac:dyDescent="0.25">
      <c r="A49" s="21" t="s">
        <v>306</v>
      </c>
      <c r="B49" s="55" t="s">
        <v>402</v>
      </c>
    </row>
    <row r="50" spans="1:2" ht="39" x14ac:dyDescent="0.25">
      <c r="A50" s="21" t="s">
        <v>307</v>
      </c>
      <c r="B50" s="55" t="s">
        <v>403</v>
      </c>
    </row>
    <row r="51" spans="1:2" ht="39" x14ac:dyDescent="0.25">
      <c r="A51" s="21" t="s">
        <v>308</v>
      </c>
      <c r="B51" s="55" t="s">
        <v>404</v>
      </c>
    </row>
    <row r="52" spans="1:2" ht="39" x14ac:dyDescent="0.25">
      <c r="A52" s="21" t="s">
        <v>309</v>
      </c>
      <c r="B52" s="55" t="s">
        <v>405</v>
      </c>
    </row>
    <row r="53" spans="1:2" ht="39" x14ac:dyDescent="0.25">
      <c r="A53" s="21" t="s">
        <v>310</v>
      </c>
      <c r="B53" s="55" t="s">
        <v>406</v>
      </c>
    </row>
    <row r="54" spans="1:2" ht="39" x14ac:dyDescent="0.25">
      <c r="A54" s="21" t="s">
        <v>311</v>
      </c>
      <c r="B54" s="55" t="s">
        <v>407</v>
      </c>
    </row>
    <row r="55" spans="1:2" ht="39" x14ac:dyDescent="0.25">
      <c r="A55" s="21" t="s">
        <v>312</v>
      </c>
      <c r="B55" s="55" t="s">
        <v>408</v>
      </c>
    </row>
    <row r="56" spans="1:2" ht="39" x14ac:dyDescent="0.25">
      <c r="A56" s="21" t="s">
        <v>313</v>
      </c>
      <c r="B56" s="55" t="s">
        <v>409</v>
      </c>
    </row>
    <row r="57" spans="1:2" ht="39" x14ac:dyDescent="0.25">
      <c r="A57" s="21" t="s">
        <v>314</v>
      </c>
      <c r="B57" s="55" t="s">
        <v>410</v>
      </c>
    </row>
    <row r="58" spans="1:2" ht="39" x14ac:dyDescent="0.25">
      <c r="A58" s="21" t="s">
        <v>315</v>
      </c>
      <c r="B58" s="55" t="s">
        <v>411</v>
      </c>
    </row>
    <row r="59" spans="1:2" ht="39" x14ac:dyDescent="0.25">
      <c r="A59" s="21" t="s">
        <v>316</v>
      </c>
      <c r="B59" s="55" t="s">
        <v>412</v>
      </c>
    </row>
    <row r="60" spans="1:2" ht="39" x14ac:dyDescent="0.25">
      <c r="A60" s="21" t="s">
        <v>317</v>
      </c>
      <c r="B60" s="55" t="s">
        <v>413</v>
      </c>
    </row>
    <row r="61" spans="1:2" ht="39" x14ac:dyDescent="0.25">
      <c r="A61" s="21" t="s">
        <v>318</v>
      </c>
      <c r="B61" s="55" t="s">
        <v>414</v>
      </c>
    </row>
    <row r="62" spans="1:2" ht="39" x14ac:dyDescent="0.25">
      <c r="A62" s="21" t="s">
        <v>319</v>
      </c>
      <c r="B62" s="55" t="s">
        <v>415</v>
      </c>
    </row>
    <row r="63" spans="1:2" ht="39" x14ac:dyDescent="0.25">
      <c r="A63" s="21" t="s">
        <v>320</v>
      </c>
      <c r="B63" s="55" t="s">
        <v>416</v>
      </c>
    </row>
    <row r="64" spans="1:2" ht="39" x14ac:dyDescent="0.25">
      <c r="A64" s="21" t="s">
        <v>321</v>
      </c>
      <c r="B64" s="55" t="s">
        <v>417</v>
      </c>
    </row>
    <row r="65" spans="1:2" ht="39" x14ac:dyDescent="0.25">
      <c r="A65" s="21" t="s">
        <v>322</v>
      </c>
      <c r="B65" s="55" t="s">
        <v>418</v>
      </c>
    </row>
    <row r="66" spans="1:2" ht="39" x14ac:dyDescent="0.25">
      <c r="A66" s="21" t="s">
        <v>323</v>
      </c>
      <c r="B66" s="55" t="s">
        <v>419</v>
      </c>
    </row>
    <row r="67" spans="1:2" ht="39" x14ac:dyDescent="0.25">
      <c r="A67" s="21" t="s">
        <v>324</v>
      </c>
      <c r="B67" s="55" t="s">
        <v>420</v>
      </c>
    </row>
    <row r="68" spans="1:2" ht="39" x14ac:dyDescent="0.25">
      <c r="A68" s="21" t="s">
        <v>325</v>
      </c>
      <c r="B68" s="55" t="s">
        <v>421</v>
      </c>
    </row>
    <row r="69" spans="1:2" ht="39" x14ac:dyDescent="0.25">
      <c r="A69" s="21" t="s">
        <v>326</v>
      </c>
      <c r="B69" s="55" t="s">
        <v>422</v>
      </c>
    </row>
    <row r="70" spans="1:2" ht="26.25" x14ac:dyDescent="0.25">
      <c r="A70" s="21" t="s">
        <v>327</v>
      </c>
      <c r="B70" s="55" t="s">
        <v>558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workbookViewId="0"/>
  </sheetViews>
  <sheetFormatPr defaultRowHeight="12.75" x14ac:dyDescent="0.2"/>
  <cols>
    <col min="1" max="1" width="12.5703125" style="19" bestFit="1" customWidth="1"/>
    <col min="2" max="2" width="28.5703125" style="19" customWidth="1"/>
    <col min="3" max="3" width="72.7109375" style="19" bestFit="1" customWidth="1"/>
    <col min="4" max="4" width="30.85546875" style="19" bestFit="1" customWidth="1"/>
    <col min="5" max="5" width="30.42578125" style="19" bestFit="1" customWidth="1"/>
    <col min="6" max="9" width="9.140625" style="19"/>
    <col min="10" max="10" width="34.28515625" style="37" bestFit="1" customWidth="1"/>
    <col min="11" max="11" width="46.42578125" style="37" bestFit="1" customWidth="1"/>
    <col min="12" max="12" width="9.140625" style="19"/>
    <col min="13" max="13" width="45.42578125" style="19" bestFit="1" customWidth="1"/>
    <col min="14" max="14" width="40.42578125" style="19" bestFit="1" customWidth="1"/>
    <col min="15" max="16384" width="9.140625" style="19"/>
  </cols>
  <sheetData>
    <row r="1" spans="1:15" s="26" customFormat="1" x14ac:dyDescent="0.2">
      <c r="A1" s="25" t="s">
        <v>423</v>
      </c>
      <c r="B1" s="25" t="s">
        <v>424</v>
      </c>
      <c r="C1" s="25" t="s">
        <v>425</v>
      </c>
      <c r="D1" s="25" t="s">
        <v>426</v>
      </c>
      <c r="E1" s="25" t="s">
        <v>427</v>
      </c>
      <c r="J1" s="27"/>
      <c r="K1" s="27"/>
      <c r="M1" s="28"/>
    </row>
    <row r="2" spans="1:15" s="30" customFormat="1" x14ac:dyDescent="0.2">
      <c r="A2" s="29" t="s">
        <v>17</v>
      </c>
      <c r="B2" s="30" t="s">
        <v>428</v>
      </c>
      <c r="C2" s="31" t="s">
        <v>429</v>
      </c>
      <c r="D2" s="30" t="s">
        <v>430</v>
      </c>
      <c r="E2" s="31" t="s">
        <v>431</v>
      </c>
      <c r="J2" s="32"/>
      <c r="K2" s="33"/>
      <c r="M2" s="34"/>
      <c r="N2" s="34"/>
    </row>
    <row r="3" spans="1:15" x14ac:dyDescent="0.2">
      <c r="A3" s="35" t="s">
        <v>432</v>
      </c>
      <c r="B3" s="19" t="s">
        <v>433</v>
      </c>
      <c r="C3" s="36" t="s">
        <v>434</v>
      </c>
      <c r="D3" s="19" t="s">
        <v>435</v>
      </c>
      <c r="E3" s="36" t="s">
        <v>436</v>
      </c>
      <c r="K3" s="38"/>
      <c r="M3" s="39"/>
      <c r="N3" s="39"/>
    </row>
    <row r="4" spans="1:15" x14ac:dyDescent="0.2">
      <c r="A4" s="35" t="s">
        <v>352</v>
      </c>
      <c r="B4" s="19" t="s">
        <v>437</v>
      </c>
      <c r="C4" s="36" t="s">
        <v>438</v>
      </c>
      <c r="D4" s="19" t="s">
        <v>439</v>
      </c>
      <c r="E4" s="36" t="s">
        <v>436</v>
      </c>
      <c r="K4" s="38"/>
      <c r="M4" s="39"/>
      <c r="N4" s="39"/>
    </row>
    <row r="5" spans="1:15" s="26" customFormat="1" x14ac:dyDescent="0.2">
      <c r="A5" s="40" t="s">
        <v>356</v>
      </c>
      <c r="B5" s="26" t="s">
        <v>440</v>
      </c>
      <c r="C5" s="41" t="s">
        <v>441</v>
      </c>
      <c r="D5" s="26" t="s">
        <v>442</v>
      </c>
      <c r="E5" s="41" t="s">
        <v>436</v>
      </c>
      <c r="J5" s="27"/>
      <c r="K5" s="27"/>
      <c r="M5" s="28"/>
    </row>
    <row r="6" spans="1:15" s="30" customFormat="1" x14ac:dyDescent="0.2">
      <c r="A6" s="29" t="s">
        <v>443</v>
      </c>
      <c r="B6" s="30" t="s">
        <v>444</v>
      </c>
      <c r="C6" s="31" t="s">
        <v>445</v>
      </c>
      <c r="D6" s="30" t="s">
        <v>430</v>
      </c>
      <c r="E6" s="31" t="s">
        <v>431</v>
      </c>
      <c r="J6" s="32"/>
      <c r="K6" s="42"/>
      <c r="M6" s="42"/>
      <c r="N6" s="42"/>
    </row>
    <row r="7" spans="1:15" s="30" customFormat="1" x14ac:dyDescent="0.2">
      <c r="A7" s="29" t="s">
        <v>346</v>
      </c>
      <c r="B7" s="30" t="s">
        <v>446</v>
      </c>
      <c r="C7" s="31" t="s">
        <v>447</v>
      </c>
      <c r="D7" s="30" t="s">
        <v>439</v>
      </c>
      <c r="E7" s="31" t="s">
        <v>431</v>
      </c>
      <c r="J7" s="32"/>
      <c r="K7" s="32"/>
      <c r="M7" s="42"/>
      <c r="N7" s="42"/>
    </row>
    <row r="8" spans="1:15" s="25" customFormat="1" x14ac:dyDescent="0.2">
      <c r="A8" s="43" t="s">
        <v>448</v>
      </c>
      <c r="B8" s="25" t="s">
        <v>449</v>
      </c>
      <c r="C8" s="44" t="s">
        <v>450</v>
      </c>
      <c r="D8" s="25" t="s">
        <v>442</v>
      </c>
      <c r="E8" s="44" t="s">
        <v>431</v>
      </c>
      <c r="J8" s="45"/>
      <c r="K8" s="27"/>
      <c r="M8" s="28"/>
    </row>
    <row r="9" spans="1:15" x14ac:dyDescent="0.2">
      <c r="A9" s="35" t="s">
        <v>12</v>
      </c>
      <c r="B9" s="19" t="s">
        <v>451</v>
      </c>
      <c r="C9" s="46" t="s">
        <v>452</v>
      </c>
      <c r="D9" s="19" t="s">
        <v>453</v>
      </c>
      <c r="E9" s="36" t="s">
        <v>436</v>
      </c>
      <c r="K9" s="47"/>
      <c r="N9" s="47"/>
      <c r="O9" s="47"/>
    </row>
    <row r="10" spans="1:15" x14ac:dyDescent="0.2">
      <c r="A10" s="35" t="s">
        <v>351</v>
      </c>
      <c r="B10" s="19" t="s">
        <v>454</v>
      </c>
      <c r="C10" s="36" t="s">
        <v>447</v>
      </c>
      <c r="D10" s="19" t="s">
        <v>455</v>
      </c>
      <c r="E10" s="36" t="s">
        <v>436</v>
      </c>
      <c r="M10" s="47"/>
      <c r="N10" s="47"/>
    </row>
    <row r="11" spans="1:15" s="26" customFormat="1" x14ac:dyDescent="0.2">
      <c r="A11" s="40" t="s">
        <v>456</v>
      </c>
      <c r="B11" s="26" t="s">
        <v>457</v>
      </c>
      <c r="C11" s="41" t="s">
        <v>450</v>
      </c>
      <c r="D11" s="26" t="s">
        <v>458</v>
      </c>
      <c r="E11" s="41" t="s">
        <v>436</v>
      </c>
      <c r="J11" s="48"/>
      <c r="K11" s="27"/>
    </row>
    <row r="12" spans="1:15" x14ac:dyDescent="0.2">
      <c r="A12" s="35" t="s">
        <v>15</v>
      </c>
      <c r="B12" s="19" t="s">
        <v>459</v>
      </c>
      <c r="C12" s="36" t="s">
        <v>460</v>
      </c>
      <c r="D12" s="19" t="s">
        <v>453</v>
      </c>
      <c r="E12" s="36" t="s">
        <v>436</v>
      </c>
      <c r="J12" s="49"/>
      <c r="K12" s="38"/>
    </row>
    <row r="13" spans="1:15" x14ac:dyDescent="0.2">
      <c r="A13" s="35" t="s">
        <v>357</v>
      </c>
      <c r="B13" s="19" t="s">
        <v>461</v>
      </c>
      <c r="C13" s="36" t="s">
        <v>462</v>
      </c>
      <c r="D13" s="19" t="s">
        <v>455</v>
      </c>
      <c r="E13" s="36" t="s">
        <v>436</v>
      </c>
      <c r="K13" s="38"/>
      <c r="L13" s="39"/>
    </row>
    <row r="14" spans="1:15" s="26" customFormat="1" x14ac:dyDescent="0.2">
      <c r="A14" s="40" t="s">
        <v>463</v>
      </c>
      <c r="B14" s="26" t="s">
        <v>464</v>
      </c>
      <c r="C14" s="41" t="s">
        <v>465</v>
      </c>
      <c r="D14" s="26" t="s">
        <v>466</v>
      </c>
      <c r="E14" s="41" t="s">
        <v>436</v>
      </c>
      <c r="J14" s="48"/>
      <c r="K14" s="27"/>
    </row>
    <row r="15" spans="1:15" x14ac:dyDescent="0.2">
      <c r="A15" s="35" t="s">
        <v>19</v>
      </c>
      <c r="B15" s="19" t="s">
        <v>467</v>
      </c>
      <c r="C15" s="36" t="s">
        <v>468</v>
      </c>
      <c r="D15" s="19" t="s">
        <v>469</v>
      </c>
      <c r="E15" s="36" t="s">
        <v>436</v>
      </c>
      <c r="J15" s="49"/>
      <c r="L15" s="49"/>
    </row>
    <row r="16" spans="1:15" x14ac:dyDescent="0.2">
      <c r="A16" s="35" t="s">
        <v>470</v>
      </c>
      <c r="B16" s="19" t="s">
        <v>471</v>
      </c>
      <c r="C16" s="36" t="s">
        <v>462</v>
      </c>
      <c r="D16" s="19" t="s">
        <v>472</v>
      </c>
      <c r="E16" s="36" t="s">
        <v>436</v>
      </c>
      <c r="L16" s="47"/>
      <c r="M16" s="47"/>
    </row>
    <row r="17" spans="1:16" s="26" customFormat="1" x14ac:dyDescent="0.2">
      <c r="A17" s="40" t="s">
        <v>473</v>
      </c>
      <c r="B17" s="26" t="s">
        <v>474</v>
      </c>
      <c r="C17" s="41" t="s">
        <v>465</v>
      </c>
      <c r="D17" s="26" t="s">
        <v>475</v>
      </c>
      <c r="E17" s="41" t="s">
        <v>436</v>
      </c>
      <c r="J17" s="27"/>
      <c r="K17" s="27"/>
      <c r="L17" s="28"/>
    </row>
    <row r="18" spans="1:16" s="30" customFormat="1" x14ac:dyDescent="0.2">
      <c r="A18" s="29" t="s">
        <v>476</v>
      </c>
      <c r="B18" s="30" t="s">
        <v>477</v>
      </c>
      <c r="C18" s="31" t="s">
        <v>478</v>
      </c>
      <c r="D18" s="30" t="s">
        <v>430</v>
      </c>
      <c r="E18" s="31" t="s">
        <v>431</v>
      </c>
      <c r="J18" s="32"/>
      <c r="K18" s="32"/>
      <c r="L18" s="42"/>
      <c r="O18" s="42"/>
      <c r="P18" s="42"/>
    </row>
    <row r="19" spans="1:16" s="30" customFormat="1" x14ac:dyDescent="0.2">
      <c r="A19" s="29" t="s">
        <v>350</v>
      </c>
      <c r="B19" s="30" t="s">
        <v>479</v>
      </c>
      <c r="C19" s="31" t="s">
        <v>480</v>
      </c>
      <c r="D19" s="30" t="s">
        <v>439</v>
      </c>
      <c r="E19" s="31" t="s">
        <v>431</v>
      </c>
      <c r="J19" s="32"/>
      <c r="K19" s="32"/>
      <c r="L19" s="42"/>
      <c r="N19" s="42"/>
      <c r="O19" s="42"/>
    </row>
    <row r="20" spans="1:16" s="25" customFormat="1" x14ac:dyDescent="0.2">
      <c r="A20" s="43" t="s">
        <v>349</v>
      </c>
      <c r="B20" s="25" t="s">
        <v>481</v>
      </c>
      <c r="C20" s="50" t="s">
        <v>465</v>
      </c>
      <c r="D20" s="28" t="s">
        <v>482</v>
      </c>
      <c r="E20" s="44" t="s">
        <v>431</v>
      </c>
      <c r="J20" s="45"/>
      <c r="K20" s="27"/>
      <c r="M20" s="28"/>
    </row>
    <row r="21" spans="1:16" x14ac:dyDescent="0.2">
      <c r="A21" s="35" t="s">
        <v>11</v>
      </c>
      <c r="B21" s="19" t="s">
        <v>483</v>
      </c>
      <c r="C21" s="36" t="s">
        <v>484</v>
      </c>
      <c r="D21" s="19" t="s">
        <v>453</v>
      </c>
      <c r="E21" s="36" t="s">
        <v>436</v>
      </c>
      <c r="L21" s="47"/>
      <c r="N21" s="47"/>
      <c r="O21" s="47"/>
    </row>
    <row r="22" spans="1:16" x14ac:dyDescent="0.2">
      <c r="A22" s="35" t="s">
        <v>485</v>
      </c>
      <c r="B22" s="19" t="s">
        <v>486</v>
      </c>
      <c r="C22" s="36" t="s">
        <v>462</v>
      </c>
      <c r="D22" s="19" t="s">
        <v>455</v>
      </c>
      <c r="E22" s="36" t="s">
        <v>436</v>
      </c>
      <c r="L22" s="47"/>
      <c r="N22" s="47"/>
      <c r="O22" s="47"/>
    </row>
    <row r="23" spans="1:16" s="26" customFormat="1" x14ac:dyDescent="0.2">
      <c r="A23" s="40" t="s">
        <v>487</v>
      </c>
      <c r="B23" s="26" t="s">
        <v>488</v>
      </c>
      <c r="C23" s="41" t="s">
        <v>465</v>
      </c>
      <c r="D23" s="26" t="s">
        <v>489</v>
      </c>
      <c r="E23" s="41" t="s">
        <v>436</v>
      </c>
      <c r="J23" s="48"/>
      <c r="K23" s="27"/>
      <c r="L23" s="28"/>
    </row>
    <row r="24" spans="1:16" x14ac:dyDescent="0.2">
      <c r="A24" s="35" t="s">
        <v>13</v>
      </c>
      <c r="B24" s="19" t="s">
        <v>490</v>
      </c>
      <c r="C24" s="36" t="s">
        <v>491</v>
      </c>
      <c r="D24" s="19" t="s">
        <v>492</v>
      </c>
      <c r="E24" s="36" t="s">
        <v>436</v>
      </c>
      <c r="L24" s="47"/>
      <c r="M24" s="47"/>
      <c r="N24" s="47"/>
    </row>
    <row r="25" spans="1:16" x14ac:dyDescent="0.2">
      <c r="A25" s="35" t="s">
        <v>493</v>
      </c>
      <c r="B25" s="19" t="s">
        <v>494</v>
      </c>
      <c r="C25" s="36" t="s">
        <v>462</v>
      </c>
      <c r="D25" s="19" t="s">
        <v>495</v>
      </c>
      <c r="E25" s="36" t="s">
        <v>436</v>
      </c>
      <c r="L25" s="47"/>
      <c r="M25" s="47"/>
      <c r="N25" s="47"/>
    </row>
    <row r="26" spans="1:16" s="26" customFormat="1" x14ac:dyDescent="0.2">
      <c r="A26" s="40" t="s">
        <v>496</v>
      </c>
      <c r="B26" s="26" t="s">
        <v>497</v>
      </c>
      <c r="C26" s="41" t="s">
        <v>465</v>
      </c>
      <c r="D26" s="51" t="s">
        <v>498</v>
      </c>
      <c r="E26" s="41" t="s">
        <v>436</v>
      </c>
      <c r="J26" s="48"/>
      <c r="K26" s="27"/>
      <c r="M26" s="28"/>
    </row>
    <row r="27" spans="1:16" x14ac:dyDescent="0.2">
      <c r="A27" s="35" t="s">
        <v>18</v>
      </c>
      <c r="B27" s="19" t="s">
        <v>499</v>
      </c>
      <c r="C27" s="36" t="s">
        <v>500</v>
      </c>
      <c r="D27" s="19" t="s">
        <v>501</v>
      </c>
      <c r="E27" s="36" t="s">
        <v>436</v>
      </c>
      <c r="L27" s="47"/>
      <c r="N27" s="47"/>
      <c r="O27" s="47"/>
    </row>
    <row r="28" spans="1:16" x14ac:dyDescent="0.2">
      <c r="A28" s="35" t="s">
        <v>31</v>
      </c>
      <c r="B28" s="19" t="s">
        <v>502</v>
      </c>
      <c r="C28" s="36" t="s">
        <v>462</v>
      </c>
      <c r="D28" s="19" t="s">
        <v>472</v>
      </c>
      <c r="E28" s="36" t="s">
        <v>436</v>
      </c>
      <c r="L28" s="47"/>
      <c r="N28" s="47"/>
      <c r="O28" s="47"/>
    </row>
    <row r="29" spans="1:16" s="26" customFormat="1" x14ac:dyDescent="0.2">
      <c r="A29" s="40" t="s">
        <v>503</v>
      </c>
      <c r="B29" s="26" t="s">
        <v>504</v>
      </c>
      <c r="C29" s="41" t="s">
        <v>465</v>
      </c>
      <c r="D29" s="51" t="s">
        <v>505</v>
      </c>
      <c r="E29" s="41" t="s">
        <v>436</v>
      </c>
      <c r="J29" s="27"/>
      <c r="K29" s="27"/>
      <c r="L29" s="28"/>
    </row>
    <row r="30" spans="1:16" s="30" customFormat="1" x14ac:dyDescent="0.2">
      <c r="A30" s="29" t="s">
        <v>506</v>
      </c>
      <c r="B30" s="30" t="s">
        <v>507</v>
      </c>
      <c r="C30" s="31" t="s">
        <v>508</v>
      </c>
      <c r="D30" s="30" t="s">
        <v>430</v>
      </c>
      <c r="E30" s="31" t="s">
        <v>431</v>
      </c>
      <c r="J30" s="33"/>
      <c r="K30" s="33"/>
    </row>
    <row r="31" spans="1:16" s="30" customFormat="1" x14ac:dyDescent="0.2">
      <c r="A31" s="29" t="s">
        <v>509</v>
      </c>
      <c r="B31" s="30" t="s">
        <v>510</v>
      </c>
      <c r="C31" s="31" t="s">
        <v>462</v>
      </c>
      <c r="D31" s="30" t="s">
        <v>439</v>
      </c>
      <c r="E31" s="31" t="s">
        <v>431</v>
      </c>
      <c r="J31" s="32"/>
      <c r="K31" s="32"/>
      <c r="L31" s="42"/>
      <c r="N31" s="42"/>
      <c r="O31" s="42"/>
    </row>
    <row r="32" spans="1:16" s="25" customFormat="1" x14ac:dyDescent="0.2">
      <c r="A32" s="43" t="s">
        <v>347</v>
      </c>
      <c r="B32" s="25" t="s">
        <v>511</v>
      </c>
      <c r="C32" s="44" t="s">
        <v>465</v>
      </c>
      <c r="D32" s="25" t="s">
        <v>482</v>
      </c>
      <c r="E32" s="44" t="s">
        <v>431</v>
      </c>
      <c r="J32" s="45"/>
      <c r="K32" s="45"/>
      <c r="L32" s="28"/>
      <c r="M32" s="28"/>
      <c r="N32" s="28"/>
    </row>
    <row r="33" spans="1:16" x14ac:dyDescent="0.2">
      <c r="A33" s="35" t="s">
        <v>24</v>
      </c>
      <c r="B33" s="19" t="s">
        <v>512</v>
      </c>
      <c r="C33" s="36" t="s">
        <v>513</v>
      </c>
      <c r="D33" s="19" t="s">
        <v>453</v>
      </c>
      <c r="E33" s="36" t="s">
        <v>436</v>
      </c>
      <c r="K33" s="33"/>
      <c r="L33" s="42"/>
    </row>
    <row r="34" spans="1:16" x14ac:dyDescent="0.2">
      <c r="A34" s="35" t="s">
        <v>514</v>
      </c>
      <c r="B34" s="19" t="s">
        <v>515</v>
      </c>
      <c r="C34" s="36" t="s">
        <v>462</v>
      </c>
      <c r="D34" s="19" t="s">
        <v>439</v>
      </c>
      <c r="E34" s="36" t="s">
        <v>436</v>
      </c>
      <c r="L34" s="47"/>
      <c r="M34" s="47"/>
      <c r="N34" s="47"/>
    </row>
    <row r="35" spans="1:16" s="26" customFormat="1" x14ac:dyDescent="0.2">
      <c r="A35" s="40" t="s">
        <v>516</v>
      </c>
      <c r="B35" s="26" t="s">
        <v>517</v>
      </c>
      <c r="C35" s="41" t="s">
        <v>465</v>
      </c>
      <c r="D35" s="26" t="s">
        <v>482</v>
      </c>
      <c r="E35" s="41" t="s">
        <v>436</v>
      </c>
      <c r="J35" s="48"/>
      <c r="K35" s="48"/>
      <c r="L35" s="51"/>
      <c r="M35" s="51"/>
      <c r="N35" s="51"/>
    </row>
    <row r="36" spans="1:16" x14ac:dyDescent="0.2">
      <c r="A36" s="35" t="s">
        <v>25</v>
      </c>
      <c r="B36" s="19" t="s">
        <v>518</v>
      </c>
      <c r="C36" s="36" t="s">
        <v>519</v>
      </c>
      <c r="D36" s="19" t="s">
        <v>453</v>
      </c>
      <c r="E36" s="36" t="s">
        <v>436</v>
      </c>
      <c r="K36" s="33"/>
      <c r="L36" s="42"/>
    </row>
    <row r="37" spans="1:16" x14ac:dyDescent="0.2">
      <c r="A37" s="35" t="s">
        <v>520</v>
      </c>
      <c r="B37" s="19" t="s">
        <v>521</v>
      </c>
      <c r="C37" s="36" t="s">
        <v>462</v>
      </c>
      <c r="D37" s="19" t="s">
        <v>439</v>
      </c>
      <c r="E37" s="36" t="s">
        <v>436</v>
      </c>
      <c r="P37" s="42"/>
    </row>
    <row r="38" spans="1:16" s="26" customFormat="1" x14ac:dyDescent="0.2">
      <c r="A38" s="40" t="s">
        <v>522</v>
      </c>
      <c r="B38" s="26" t="s">
        <v>523</v>
      </c>
      <c r="C38" s="41" t="s">
        <v>465</v>
      </c>
      <c r="D38" s="26" t="s">
        <v>482</v>
      </c>
      <c r="E38" s="41" t="s">
        <v>436</v>
      </c>
      <c r="J38" s="48"/>
      <c r="K38" s="48"/>
      <c r="L38" s="51"/>
      <c r="M38" s="51"/>
      <c r="N38" s="51"/>
    </row>
    <row r="39" spans="1:16" x14ac:dyDescent="0.2">
      <c r="A39" s="35" t="s">
        <v>29</v>
      </c>
      <c r="B39" s="19" t="s">
        <v>524</v>
      </c>
      <c r="C39" s="36" t="s">
        <v>525</v>
      </c>
      <c r="D39" s="19" t="s">
        <v>469</v>
      </c>
      <c r="E39" s="36" t="s">
        <v>436</v>
      </c>
      <c r="L39" s="47"/>
      <c r="M39" s="47"/>
      <c r="N39" s="47"/>
    </row>
    <row r="40" spans="1:16" x14ac:dyDescent="0.2">
      <c r="A40" s="35" t="s">
        <v>526</v>
      </c>
      <c r="B40" s="19" t="s">
        <v>527</v>
      </c>
      <c r="C40" s="36" t="s">
        <v>462</v>
      </c>
      <c r="D40" s="19" t="s">
        <v>439</v>
      </c>
      <c r="E40" s="36" t="s">
        <v>436</v>
      </c>
      <c r="K40" s="33"/>
      <c r="L40" s="42"/>
    </row>
    <row r="41" spans="1:16" s="26" customFormat="1" x14ac:dyDescent="0.2">
      <c r="A41" s="40" t="s">
        <v>528</v>
      </c>
      <c r="B41" s="26" t="s">
        <v>529</v>
      </c>
      <c r="C41" s="41" t="s">
        <v>465</v>
      </c>
      <c r="D41" s="26" t="s">
        <v>482</v>
      </c>
      <c r="E41" s="41" t="s">
        <v>436</v>
      </c>
      <c r="J41" s="48"/>
      <c r="K41" s="48"/>
      <c r="P41" s="28"/>
    </row>
    <row r="42" spans="1:16" x14ac:dyDescent="0.2">
      <c r="A42" s="35" t="s">
        <v>530</v>
      </c>
      <c r="B42" s="19" t="s">
        <v>531</v>
      </c>
      <c r="C42" s="36" t="s">
        <v>532</v>
      </c>
      <c r="D42" s="19" t="s">
        <v>469</v>
      </c>
      <c r="E42" s="36" t="s">
        <v>436</v>
      </c>
      <c r="L42" s="47"/>
      <c r="M42" s="47"/>
      <c r="N42" s="47"/>
    </row>
    <row r="43" spans="1:16" x14ac:dyDescent="0.2">
      <c r="A43" s="35" t="s">
        <v>533</v>
      </c>
      <c r="B43" s="19" t="s">
        <v>534</v>
      </c>
      <c r="C43" s="36" t="s">
        <v>462</v>
      </c>
      <c r="D43" s="19" t="s">
        <v>439</v>
      </c>
      <c r="E43" s="36" t="s">
        <v>436</v>
      </c>
      <c r="L43" s="47"/>
      <c r="M43" s="47"/>
      <c r="N43" s="47"/>
    </row>
    <row r="44" spans="1:16" s="26" customFormat="1" x14ac:dyDescent="0.2">
      <c r="A44" s="40" t="s">
        <v>535</v>
      </c>
      <c r="B44" s="26" t="s">
        <v>536</v>
      </c>
      <c r="C44" s="41" t="s">
        <v>465</v>
      </c>
      <c r="D44" s="26" t="s">
        <v>482</v>
      </c>
      <c r="E44" s="41" t="s">
        <v>436</v>
      </c>
      <c r="J44" s="48"/>
      <c r="K44" s="27"/>
      <c r="L44" s="28"/>
    </row>
    <row r="45" spans="1:16" s="30" customFormat="1" x14ac:dyDescent="0.2">
      <c r="A45" s="29" t="s">
        <v>14</v>
      </c>
      <c r="B45" s="30" t="s">
        <v>537</v>
      </c>
      <c r="C45" s="31" t="s">
        <v>538</v>
      </c>
      <c r="D45" s="30" t="s">
        <v>539</v>
      </c>
      <c r="E45" s="31" t="s">
        <v>431</v>
      </c>
      <c r="J45" s="32"/>
      <c r="K45" s="32"/>
      <c r="L45" s="42"/>
      <c r="N45" s="42"/>
      <c r="O45" s="42"/>
    </row>
    <row r="46" spans="1:16" x14ac:dyDescent="0.2">
      <c r="A46" s="35" t="s">
        <v>85</v>
      </c>
      <c r="B46" s="19" t="s">
        <v>540</v>
      </c>
      <c r="C46" s="36" t="s">
        <v>541</v>
      </c>
      <c r="D46" s="19" t="s">
        <v>542</v>
      </c>
      <c r="E46" s="36" t="s">
        <v>436</v>
      </c>
      <c r="L46" s="47"/>
      <c r="N46" s="47"/>
      <c r="O46" s="47"/>
    </row>
    <row r="47" spans="1:16" x14ac:dyDescent="0.2">
      <c r="A47" s="35" t="s">
        <v>39</v>
      </c>
      <c r="B47" s="19" t="s">
        <v>543</v>
      </c>
      <c r="C47" s="46" t="s">
        <v>544</v>
      </c>
      <c r="D47" s="19" t="s">
        <v>545</v>
      </c>
      <c r="E47" s="36" t="s">
        <v>436</v>
      </c>
      <c r="J47" s="33"/>
      <c r="K47" s="33"/>
      <c r="M47" s="42"/>
    </row>
    <row r="48" spans="1:16" x14ac:dyDescent="0.2">
      <c r="A48" s="35" t="s">
        <v>16</v>
      </c>
      <c r="B48" s="19" t="s">
        <v>546</v>
      </c>
      <c r="C48" s="36" t="s">
        <v>547</v>
      </c>
      <c r="D48" s="19" t="s">
        <v>548</v>
      </c>
      <c r="E48" s="36" t="s">
        <v>436</v>
      </c>
      <c r="K48" s="33"/>
      <c r="M48" s="42"/>
    </row>
    <row r="49" spans="1:14" x14ac:dyDescent="0.2">
      <c r="A49" s="35" t="s">
        <v>33</v>
      </c>
      <c r="B49" s="19" t="s">
        <v>549</v>
      </c>
      <c r="C49" s="36" t="s">
        <v>550</v>
      </c>
      <c r="D49" s="19" t="s">
        <v>551</v>
      </c>
      <c r="E49" s="36" t="s">
        <v>436</v>
      </c>
      <c r="K49" s="33"/>
      <c r="N49" s="42"/>
    </row>
    <row r="50" spans="1:14" x14ac:dyDescent="0.2">
      <c r="A50" s="35" t="s">
        <v>41</v>
      </c>
      <c r="B50" s="19" t="s">
        <v>552</v>
      </c>
      <c r="C50" s="46" t="s">
        <v>553</v>
      </c>
      <c r="D50" s="19" t="s">
        <v>554</v>
      </c>
      <c r="E50" s="36" t="s">
        <v>436</v>
      </c>
      <c r="K50" s="33"/>
      <c r="N50" s="42"/>
    </row>
    <row r="51" spans="1:14" x14ac:dyDescent="0.2">
      <c r="K51" s="33"/>
      <c r="N51" s="42"/>
    </row>
    <row r="52" spans="1:14" x14ac:dyDescent="0.2">
      <c r="K52" s="33"/>
      <c r="N52" s="4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Sed_Grain_Size_Database</vt:lpstr>
      <vt:lpstr>Field_Definitions</vt:lpstr>
      <vt:lpstr>CMECS_Classification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Morrison</dc:creator>
  <cp:lastModifiedBy>Rachel Morrison</cp:lastModifiedBy>
  <dcterms:created xsi:type="dcterms:W3CDTF">2021-03-17T15:00:55Z</dcterms:created>
  <dcterms:modified xsi:type="dcterms:W3CDTF">2021-07-16T13:59:11Z</dcterms:modified>
</cp:coreProperties>
</file>