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L:\BOEM_c3_UNH_Scholars_Repository_Submissions\b_Ready_to_Submit\"/>
    </mc:Choice>
  </mc:AlternateContent>
  <xr:revisionPtr revIDLastSave="0" documentId="13_ncr:1_{8E6E4B28-3E7A-424C-BD32-2FD35FA6FF60}" xr6:coauthVersionLast="45" xr6:coauthVersionMax="45" xr10:uidLastSave="{00000000-0000-0000-0000-000000000000}"/>
  <bookViews>
    <workbookView xWindow="19140" yWindow="150" windowWidth="18645" windowHeight="20025" xr2:uid="{00000000-000D-0000-FFFF-FFFF00000000}"/>
  </bookViews>
  <sheets>
    <sheet name="Citation and Description" sheetId="2" r:id="rId1"/>
    <sheet name="Sed_Grain_Size_Database" sheetId="1" r:id="rId2"/>
    <sheet name="Field_Definitions" sheetId="5" r:id="rId3"/>
    <sheet name="CMECS_Classificatio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955" i="1" l="1"/>
  <c r="AT956" i="1"/>
  <c r="AT957" i="1"/>
  <c r="AT958" i="1"/>
  <c r="AT959" i="1"/>
  <c r="AT960" i="1"/>
  <c r="AT961" i="1"/>
  <c r="AT962" i="1"/>
  <c r="AT963" i="1"/>
  <c r="AT964" i="1"/>
  <c r="AT965" i="1"/>
  <c r="AT966" i="1"/>
  <c r="AT967" i="1"/>
  <c r="AT968" i="1"/>
  <c r="AT969" i="1"/>
  <c r="AT970" i="1"/>
  <c r="AT971" i="1"/>
  <c r="AT972" i="1"/>
  <c r="AT973" i="1"/>
  <c r="AT974" i="1"/>
  <c r="AT975" i="1"/>
  <c r="AT976" i="1"/>
  <c r="AT977" i="1"/>
  <c r="AT978" i="1"/>
  <c r="AT979" i="1"/>
  <c r="AT980" i="1"/>
  <c r="AT981" i="1"/>
  <c r="AT982" i="1"/>
  <c r="AT983" i="1"/>
  <c r="AT984" i="1"/>
  <c r="AT985" i="1"/>
  <c r="AT986" i="1"/>
  <c r="AT987" i="1"/>
  <c r="AT988" i="1"/>
  <c r="AT989" i="1"/>
  <c r="AT990" i="1"/>
  <c r="AT991" i="1"/>
  <c r="AT992" i="1"/>
  <c r="AT993" i="1"/>
  <c r="AT994" i="1"/>
  <c r="AT995" i="1"/>
  <c r="AT996" i="1"/>
  <c r="AT954" i="1"/>
  <c r="AR955" i="1"/>
  <c r="AR956" i="1"/>
  <c r="AR957" i="1"/>
  <c r="AR958" i="1"/>
  <c r="AR959" i="1"/>
  <c r="AR960" i="1"/>
  <c r="AR961" i="1"/>
  <c r="AR962" i="1"/>
  <c r="AR963" i="1"/>
  <c r="AR964" i="1"/>
  <c r="AR965" i="1"/>
  <c r="AR966" i="1"/>
  <c r="AR967" i="1"/>
  <c r="AR968" i="1"/>
  <c r="AR969" i="1"/>
  <c r="AR970" i="1"/>
  <c r="AR971" i="1"/>
  <c r="AR972" i="1"/>
  <c r="AR973" i="1"/>
  <c r="AR974" i="1"/>
  <c r="AR975" i="1"/>
  <c r="AR976" i="1"/>
  <c r="AR977" i="1"/>
  <c r="AR978" i="1"/>
  <c r="AR979" i="1"/>
  <c r="AR980" i="1"/>
  <c r="AR981" i="1"/>
  <c r="AR982" i="1"/>
  <c r="AR983" i="1"/>
  <c r="AR984" i="1"/>
  <c r="AR985" i="1"/>
  <c r="AR986" i="1"/>
  <c r="AR987" i="1"/>
  <c r="AR988" i="1"/>
  <c r="AR989" i="1"/>
  <c r="AR990" i="1"/>
  <c r="AR991" i="1"/>
  <c r="AR992" i="1"/>
  <c r="AR993" i="1"/>
  <c r="AR994" i="1"/>
  <c r="AR995" i="1"/>
  <c r="AR996" i="1"/>
  <c r="AR954" i="1"/>
  <c r="AT576" i="1" l="1"/>
  <c r="AT577" i="1"/>
  <c r="AT578" i="1"/>
  <c r="AT579" i="1"/>
  <c r="AT580" i="1"/>
  <c r="AT581" i="1"/>
  <c r="AT582" i="1"/>
  <c r="AT583" i="1"/>
  <c r="AT584" i="1"/>
  <c r="AT585" i="1"/>
  <c r="AT586" i="1"/>
  <c r="AT587" i="1"/>
  <c r="AT588" i="1"/>
  <c r="AT589" i="1"/>
  <c r="AT590" i="1"/>
  <c r="AT591" i="1"/>
  <c r="AT592" i="1"/>
  <c r="AT593" i="1"/>
  <c r="AT594" i="1"/>
  <c r="AT595" i="1"/>
  <c r="AT596" i="1"/>
  <c r="AT597" i="1"/>
  <c r="AT598" i="1"/>
  <c r="AT599" i="1"/>
  <c r="AT600" i="1"/>
  <c r="AT601" i="1"/>
  <c r="AT602" i="1"/>
  <c r="AT603" i="1"/>
  <c r="AT604" i="1"/>
  <c r="AT605" i="1"/>
  <c r="AT606" i="1"/>
  <c r="AT607" i="1"/>
  <c r="AT608" i="1"/>
  <c r="AT609" i="1"/>
  <c r="AT610" i="1"/>
  <c r="AT611" i="1"/>
  <c r="AT612" i="1"/>
  <c r="AT613" i="1"/>
  <c r="AT614" i="1"/>
  <c r="AT615" i="1"/>
  <c r="AT616" i="1"/>
  <c r="AT617" i="1"/>
  <c r="AT618" i="1"/>
  <c r="AT619" i="1"/>
  <c r="AT620" i="1"/>
  <c r="AT621" i="1"/>
  <c r="AT622" i="1"/>
  <c r="AT623" i="1"/>
  <c r="AT624" i="1"/>
  <c r="AT625" i="1"/>
  <c r="AT626" i="1"/>
  <c r="AT627" i="1"/>
  <c r="AT628" i="1"/>
  <c r="AT629" i="1"/>
  <c r="AT630" i="1"/>
  <c r="AT631" i="1"/>
  <c r="AT632" i="1"/>
  <c r="AT633" i="1"/>
  <c r="AT634" i="1"/>
  <c r="AT635" i="1"/>
  <c r="AT636" i="1"/>
  <c r="AT637" i="1"/>
  <c r="AT638" i="1"/>
  <c r="AT639" i="1"/>
  <c r="AT640" i="1"/>
  <c r="AT641" i="1"/>
  <c r="AT642" i="1"/>
  <c r="AT643" i="1"/>
  <c r="AT644" i="1"/>
  <c r="AT645" i="1"/>
  <c r="AT646" i="1"/>
  <c r="AT647" i="1"/>
  <c r="AT648" i="1"/>
  <c r="AT649" i="1"/>
  <c r="AT650" i="1"/>
  <c r="AT651" i="1"/>
  <c r="AT652" i="1"/>
  <c r="AT653" i="1"/>
  <c r="AT654" i="1"/>
  <c r="AT655" i="1"/>
  <c r="AT656" i="1"/>
  <c r="AT657" i="1"/>
  <c r="AT658" i="1"/>
  <c r="AT659" i="1"/>
  <c r="AT660" i="1"/>
  <c r="AT661" i="1"/>
  <c r="AT662" i="1"/>
  <c r="AT663" i="1"/>
  <c r="AT664" i="1"/>
  <c r="AT665" i="1"/>
  <c r="AT666" i="1"/>
  <c r="AT667" i="1"/>
  <c r="AT668" i="1"/>
  <c r="AT669" i="1"/>
  <c r="AT670" i="1"/>
  <c r="AT671" i="1"/>
  <c r="AT672" i="1"/>
  <c r="AT673" i="1"/>
  <c r="AT674" i="1"/>
  <c r="AT675" i="1"/>
  <c r="AT676" i="1"/>
  <c r="AT677" i="1"/>
  <c r="AT678" i="1"/>
  <c r="AT679" i="1"/>
  <c r="AT680" i="1"/>
  <c r="AT681" i="1"/>
  <c r="AT682" i="1"/>
  <c r="AT683" i="1"/>
  <c r="AT684" i="1"/>
  <c r="AT685" i="1"/>
  <c r="AT686" i="1"/>
  <c r="AT687" i="1"/>
  <c r="AT688" i="1"/>
  <c r="AT689" i="1"/>
  <c r="AT690" i="1"/>
  <c r="AT691" i="1"/>
  <c r="AT692" i="1"/>
  <c r="AT693" i="1"/>
  <c r="AT694" i="1"/>
  <c r="AT695" i="1"/>
  <c r="AT696" i="1"/>
  <c r="AT697" i="1"/>
  <c r="AT575" i="1"/>
  <c r="AR576" i="1"/>
  <c r="AR577" i="1"/>
  <c r="AR578" i="1"/>
  <c r="AR579" i="1"/>
  <c r="AR580" i="1"/>
  <c r="AR581" i="1"/>
  <c r="AR582" i="1"/>
  <c r="AR583" i="1"/>
  <c r="AR584" i="1"/>
  <c r="AR585" i="1"/>
  <c r="AR586" i="1"/>
  <c r="AR587" i="1"/>
  <c r="AR588" i="1"/>
  <c r="AR589" i="1"/>
  <c r="AR590" i="1"/>
  <c r="AR591" i="1"/>
  <c r="AR592" i="1"/>
  <c r="AR593" i="1"/>
  <c r="AR594" i="1"/>
  <c r="AR595" i="1"/>
  <c r="AR596" i="1"/>
  <c r="AR597" i="1"/>
  <c r="AR598" i="1"/>
  <c r="AR599" i="1"/>
  <c r="AR600" i="1"/>
  <c r="AR601" i="1"/>
  <c r="AR602" i="1"/>
  <c r="AR603" i="1"/>
  <c r="AR604" i="1"/>
  <c r="AR605" i="1"/>
  <c r="AR606" i="1"/>
  <c r="AR607" i="1"/>
  <c r="AR608" i="1"/>
  <c r="AR609" i="1"/>
  <c r="AR610" i="1"/>
  <c r="AR611" i="1"/>
  <c r="AR612" i="1"/>
  <c r="AR613" i="1"/>
  <c r="AR614" i="1"/>
  <c r="AR615" i="1"/>
  <c r="AR616" i="1"/>
  <c r="AR617" i="1"/>
  <c r="AR618" i="1"/>
  <c r="AR619" i="1"/>
  <c r="AR620" i="1"/>
  <c r="AR621" i="1"/>
  <c r="AR622" i="1"/>
  <c r="AR623" i="1"/>
  <c r="AR624" i="1"/>
  <c r="AR625" i="1"/>
  <c r="AR626" i="1"/>
  <c r="AR627" i="1"/>
  <c r="AR628" i="1"/>
  <c r="AR629" i="1"/>
  <c r="AR630" i="1"/>
  <c r="AR631" i="1"/>
  <c r="AR632" i="1"/>
  <c r="AR633" i="1"/>
  <c r="AR634" i="1"/>
  <c r="AR635" i="1"/>
  <c r="AR636" i="1"/>
  <c r="AR637" i="1"/>
  <c r="AR638" i="1"/>
  <c r="AR639" i="1"/>
  <c r="AR640" i="1"/>
  <c r="AR641" i="1"/>
  <c r="AR642" i="1"/>
  <c r="AR643" i="1"/>
  <c r="AR644" i="1"/>
  <c r="AR645" i="1"/>
  <c r="AR646" i="1"/>
  <c r="AR647" i="1"/>
  <c r="AR648" i="1"/>
  <c r="AR649" i="1"/>
  <c r="AR650" i="1"/>
  <c r="AR651" i="1"/>
  <c r="AR652" i="1"/>
  <c r="AR653" i="1"/>
  <c r="AR654" i="1"/>
  <c r="AR655" i="1"/>
  <c r="AR656" i="1"/>
  <c r="AR657" i="1"/>
  <c r="AR658" i="1"/>
  <c r="AR659" i="1"/>
  <c r="AR660" i="1"/>
  <c r="AR661" i="1"/>
  <c r="AR662" i="1"/>
  <c r="AR663" i="1"/>
  <c r="AR664" i="1"/>
  <c r="AR665" i="1"/>
  <c r="AR666" i="1"/>
  <c r="AR667" i="1"/>
  <c r="AR668" i="1"/>
  <c r="AR669" i="1"/>
  <c r="AR670" i="1"/>
  <c r="AR671" i="1"/>
  <c r="AR672" i="1"/>
  <c r="AR673" i="1"/>
  <c r="AR674" i="1"/>
  <c r="AR675" i="1"/>
  <c r="AR676" i="1"/>
  <c r="AR677" i="1"/>
  <c r="AR678" i="1"/>
  <c r="AR679" i="1"/>
  <c r="AR680" i="1"/>
  <c r="AR681" i="1"/>
  <c r="AR682" i="1"/>
  <c r="AR683" i="1"/>
  <c r="AR684" i="1"/>
  <c r="AR685" i="1"/>
  <c r="AR686" i="1"/>
  <c r="AR687" i="1"/>
  <c r="AR688" i="1"/>
  <c r="AR689" i="1"/>
  <c r="AR690" i="1"/>
  <c r="AR691" i="1"/>
  <c r="AR692" i="1"/>
  <c r="AR693" i="1"/>
  <c r="AR694" i="1"/>
  <c r="AR695" i="1"/>
  <c r="AR696" i="1"/>
  <c r="AR697" i="1"/>
  <c r="AR575" i="1"/>
  <c r="AV576" i="1" l="1"/>
  <c r="AV575" i="1"/>
  <c r="AV859" i="1" l="1"/>
  <c r="AV860" i="1"/>
  <c r="AV861" i="1"/>
  <c r="AV862" i="1"/>
  <c r="AV863" i="1"/>
  <c r="AV864" i="1"/>
  <c r="AV865" i="1"/>
  <c r="AV866" i="1"/>
  <c r="AV867" i="1"/>
  <c r="AV868" i="1"/>
  <c r="AV869" i="1"/>
  <c r="AV870" i="1"/>
  <c r="AV871" i="1"/>
  <c r="AV872" i="1"/>
  <c r="AV873" i="1"/>
  <c r="AV874" i="1"/>
  <c r="AV875" i="1"/>
  <c r="AV876" i="1"/>
  <c r="AV877" i="1"/>
  <c r="AV878" i="1"/>
  <c r="AV879" i="1"/>
  <c r="AV880" i="1"/>
  <c r="AV881" i="1"/>
  <c r="AV882" i="1"/>
  <c r="AV883" i="1"/>
  <c r="AV884" i="1"/>
  <c r="AV885" i="1"/>
  <c r="AV886" i="1"/>
  <c r="AV887" i="1"/>
  <c r="AV888" i="1"/>
  <c r="AV889" i="1"/>
  <c r="AV890" i="1"/>
  <c r="AV891" i="1"/>
  <c r="AV892" i="1"/>
  <c r="AV893" i="1"/>
  <c r="AV894" i="1"/>
  <c r="AV895" i="1"/>
  <c r="AV896" i="1"/>
  <c r="AV897" i="1"/>
  <c r="AV898" i="1"/>
  <c r="AV899" i="1"/>
  <c r="AV900" i="1"/>
  <c r="AV901" i="1"/>
  <c r="AV902" i="1"/>
  <c r="AV903" i="1"/>
  <c r="AV904" i="1"/>
  <c r="AV905" i="1"/>
  <c r="AV906" i="1"/>
  <c r="AV907" i="1"/>
  <c r="AV908" i="1"/>
  <c r="AV909" i="1"/>
  <c r="AV910" i="1"/>
  <c r="AV911" i="1"/>
  <c r="AV912" i="1"/>
  <c r="AV913" i="1"/>
  <c r="AV914" i="1"/>
  <c r="AV915" i="1"/>
  <c r="AV916" i="1"/>
  <c r="AV917" i="1"/>
  <c r="AV918" i="1"/>
  <c r="AV919" i="1"/>
  <c r="AV920" i="1"/>
  <c r="AV921" i="1"/>
  <c r="AV922" i="1"/>
  <c r="AV923" i="1"/>
  <c r="AV924" i="1"/>
  <c r="AV925" i="1"/>
  <c r="AV926" i="1"/>
  <c r="AV927" i="1"/>
  <c r="AV928" i="1"/>
  <c r="AV929" i="1"/>
  <c r="AV930" i="1"/>
  <c r="AV931" i="1"/>
  <c r="AV932" i="1"/>
  <c r="AV933" i="1"/>
  <c r="AV934" i="1"/>
  <c r="AV935" i="1"/>
  <c r="AV936" i="1"/>
  <c r="AV937" i="1"/>
  <c r="AV938" i="1"/>
  <c r="AV939" i="1"/>
  <c r="AV940" i="1"/>
  <c r="AV941" i="1"/>
  <c r="AV942" i="1"/>
  <c r="AV943" i="1"/>
  <c r="AV944" i="1"/>
  <c r="AV945" i="1"/>
  <c r="AV946" i="1"/>
  <c r="AV947" i="1"/>
  <c r="AV948" i="1"/>
  <c r="AV949" i="1"/>
  <c r="AV950" i="1"/>
  <c r="AV951" i="1"/>
  <c r="AT860" i="1"/>
  <c r="AT861" i="1"/>
  <c r="AT862" i="1"/>
  <c r="AT863" i="1"/>
  <c r="AT864" i="1"/>
  <c r="AT865" i="1"/>
  <c r="AT866" i="1"/>
  <c r="AT867" i="1"/>
  <c r="AT868" i="1"/>
  <c r="AT869" i="1"/>
  <c r="AT870" i="1"/>
  <c r="AT871" i="1"/>
  <c r="AT872" i="1"/>
  <c r="AT873" i="1"/>
  <c r="AT874" i="1"/>
  <c r="AT875" i="1"/>
  <c r="AT876" i="1"/>
  <c r="AT877" i="1"/>
  <c r="AT878" i="1"/>
  <c r="AT879" i="1"/>
  <c r="AT880" i="1"/>
  <c r="AT881" i="1"/>
  <c r="AT882" i="1"/>
  <c r="AT883" i="1"/>
  <c r="AT884" i="1"/>
  <c r="AT885" i="1"/>
  <c r="AT886" i="1"/>
  <c r="AT887" i="1"/>
  <c r="AT888" i="1"/>
  <c r="AT889" i="1"/>
  <c r="AT890" i="1"/>
  <c r="AT891" i="1"/>
  <c r="AT892" i="1"/>
  <c r="AT893" i="1"/>
  <c r="AT894" i="1"/>
  <c r="AT895" i="1"/>
  <c r="AT896" i="1"/>
  <c r="AT897" i="1"/>
  <c r="AT898" i="1"/>
  <c r="AT899" i="1"/>
  <c r="AT900" i="1"/>
  <c r="AT901" i="1"/>
  <c r="AT902" i="1"/>
  <c r="AT903" i="1"/>
  <c r="AT904" i="1"/>
  <c r="AT905" i="1"/>
  <c r="AT906" i="1"/>
  <c r="AT907" i="1"/>
  <c r="AT908" i="1"/>
  <c r="AT909" i="1"/>
  <c r="AT910" i="1"/>
  <c r="AT911" i="1"/>
  <c r="AT912" i="1"/>
  <c r="AT913" i="1"/>
  <c r="AT914" i="1"/>
  <c r="AT915" i="1"/>
  <c r="AT916" i="1"/>
  <c r="AT917" i="1"/>
  <c r="AT918" i="1"/>
  <c r="AT919" i="1"/>
  <c r="AT920" i="1"/>
  <c r="AT921" i="1"/>
  <c r="AT922" i="1"/>
  <c r="AT923" i="1"/>
  <c r="AT924" i="1"/>
  <c r="AT925" i="1"/>
  <c r="AT926" i="1"/>
  <c r="AT927" i="1"/>
  <c r="AT928" i="1"/>
  <c r="AT929" i="1"/>
  <c r="AT930" i="1"/>
  <c r="AT931" i="1"/>
  <c r="AT932" i="1"/>
  <c r="AT933" i="1"/>
  <c r="AT934" i="1"/>
  <c r="AT935" i="1"/>
  <c r="AT936" i="1"/>
  <c r="AT937" i="1"/>
  <c r="AT938" i="1"/>
  <c r="AT939" i="1"/>
  <c r="AT940" i="1"/>
  <c r="AT941" i="1"/>
  <c r="AT942" i="1"/>
  <c r="AT943" i="1"/>
  <c r="AT944" i="1"/>
  <c r="AT945" i="1"/>
  <c r="AT946" i="1"/>
  <c r="AT947" i="1"/>
  <c r="AT948" i="1"/>
  <c r="AT949" i="1"/>
  <c r="AT950" i="1"/>
  <c r="AT951" i="1"/>
  <c r="AT859" i="1"/>
  <c r="AR860" i="1"/>
  <c r="AR861" i="1"/>
  <c r="AR862" i="1"/>
  <c r="AR863" i="1"/>
  <c r="AR864" i="1"/>
  <c r="AR865" i="1"/>
  <c r="AR866" i="1"/>
  <c r="AR867" i="1"/>
  <c r="AR868" i="1"/>
  <c r="AR869" i="1"/>
  <c r="AR870" i="1"/>
  <c r="AR871" i="1"/>
  <c r="AR872" i="1"/>
  <c r="AR873" i="1"/>
  <c r="AR874" i="1"/>
  <c r="AR875" i="1"/>
  <c r="AR876" i="1"/>
  <c r="AR877" i="1"/>
  <c r="AR878" i="1"/>
  <c r="AR879" i="1"/>
  <c r="AR880" i="1"/>
  <c r="AR881" i="1"/>
  <c r="AR882" i="1"/>
  <c r="AR883" i="1"/>
  <c r="AR884" i="1"/>
  <c r="AR885" i="1"/>
  <c r="AR886" i="1"/>
  <c r="AR887" i="1"/>
  <c r="AR888" i="1"/>
  <c r="AR889" i="1"/>
  <c r="AR890" i="1"/>
  <c r="AR891" i="1"/>
  <c r="AR892" i="1"/>
  <c r="AR893" i="1"/>
  <c r="AR894" i="1"/>
  <c r="AR895" i="1"/>
  <c r="AR896" i="1"/>
  <c r="AR897" i="1"/>
  <c r="AR898" i="1"/>
  <c r="AR899" i="1"/>
  <c r="AR900" i="1"/>
  <c r="AR901" i="1"/>
  <c r="AR902" i="1"/>
  <c r="AR903" i="1"/>
  <c r="AR904" i="1"/>
  <c r="AR905" i="1"/>
  <c r="AR906" i="1"/>
  <c r="AR907" i="1"/>
  <c r="AR908" i="1"/>
  <c r="AR909" i="1"/>
  <c r="AR910" i="1"/>
  <c r="AR911" i="1"/>
  <c r="AR912" i="1"/>
  <c r="AR913" i="1"/>
  <c r="AR914" i="1"/>
  <c r="AR915" i="1"/>
  <c r="AR916" i="1"/>
  <c r="AR917" i="1"/>
  <c r="AR918" i="1"/>
  <c r="AR919" i="1"/>
  <c r="AR920" i="1"/>
  <c r="AR921" i="1"/>
  <c r="AR922" i="1"/>
  <c r="AR923" i="1"/>
  <c r="AR924" i="1"/>
  <c r="AR925" i="1"/>
  <c r="AR926" i="1"/>
  <c r="AR927" i="1"/>
  <c r="AR928" i="1"/>
  <c r="AR929" i="1"/>
  <c r="AR930" i="1"/>
  <c r="AR931" i="1"/>
  <c r="AR932" i="1"/>
  <c r="AR933" i="1"/>
  <c r="AR934" i="1"/>
  <c r="AR935" i="1"/>
  <c r="AR936" i="1"/>
  <c r="AR937" i="1"/>
  <c r="AR938" i="1"/>
  <c r="AR939" i="1"/>
  <c r="AR940" i="1"/>
  <c r="AR941" i="1"/>
  <c r="AR942" i="1"/>
  <c r="AR943" i="1"/>
  <c r="AR944" i="1"/>
  <c r="AR945" i="1"/>
  <c r="AR946" i="1"/>
  <c r="AR947" i="1"/>
  <c r="AR948" i="1"/>
  <c r="AR949" i="1"/>
  <c r="AR950" i="1"/>
  <c r="AR951" i="1"/>
  <c r="AR859" i="1"/>
  <c r="W840" i="1" l="1"/>
  <c r="V840" i="1"/>
  <c r="W839" i="1"/>
  <c r="V839" i="1"/>
  <c r="W838" i="1"/>
  <c r="V838" i="1"/>
  <c r="W837" i="1"/>
  <c r="V837" i="1"/>
  <c r="W836" i="1"/>
  <c r="V836" i="1"/>
  <c r="W835" i="1"/>
  <c r="V835" i="1"/>
  <c r="W834" i="1"/>
  <c r="V834" i="1"/>
  <c r="W833" i="1"/>
  <c r="V833" i="1"/>
  <c r="W832" i="1"/>
  <c r="V832" i="1"/>
  <c r="W831" i="1"/>
  <c r="V831" i="1"/>
  <c r="W830" i="1"/>
  <c r="V830" i="1"/>
  <c r="W829" i="1"/>
  <c r="V829" i="1"/>
  <c r="W828" i="1"/>
  <c r="V828" i="1"/>
  <c r="W827" i="1"/>
  <c r="V827" i="1"/>
  <c r="W826" i="1"/>
  <c r="V826" i="1"/>
  <c r="W825" i="1"/>
  <c r="V825" i="1"/>
  <c r="W824" i="1"/>
  <c r="V824" i="1"/>
  <c r="W823" i="1"/>
  <c r="V823" i="1"/>
  <c r="W822" i="1"/>
  <c r="V822" i="1"/>
  <c r="W821" i="1"/>
  <c r="V821" i="1"/>
  <c r="W820" i="1"/>
  <c r="V820" i="1"/>
  <c r="W819" i="1"/>
  <c r="V819" i="1"/>
  <c r="W818" i="1"/>
  <c r="V818" i="1"/>
  <c r="W817" i="1"/>
  <c r="V817" i="1"/>
  <c r="W816" i="1"/>
  <c r="V816" i="1"/>
  <c r="W815" i="1"/>
  <c r="V815" i="1"/>
  <c r="W814" i="1"/>
  <c r="V814" i="1"/>
  <c r="W813" i="1"/>
  <c r="V813" i="1"/>
  <c r="W812" i="1"/>
  <c r="V812" i="1"/>
  <c r="W811" i="1"/>
  <c r="V811" i="1"/>
  <c r="W810" i="1"/>
  <c r="V810" i="1"/>
  <c r="W809" i="1"/>
  <c r="V809" i="1"/>
  <c r="W808" i="1"/>
  <c r="V808" i="1"/>
  <c r="W807" i="1"/>
  <c r="V807" i="1"/>
  <c r="W806" i="1"/>
  <c r="V806" i="1"/>
  <c r="W805" i="1"/>
  <c r="V805" i="1"/>
  <c r="W804" i="1"/>
  <c r="V804" i="1"/>
  <c r="W803" i="1"/>
  <c r="V803" i="1"/>
  <c r="W802" i="1"/>
  <c r="V802" i="1"/>
  <c r="W801" i="1"/>
  <c r="V801" i="1"/>
  <c r="W800" i="1"/>
  <c r="V800" i="1"/>
  <c r="W799" i="1"/>
  <c r="V799" i="1"/>
  <c r="W798" i="1"/>
  <c r="V798" i="1"/>
  <c r="W797" i="1"/>
  <c r="V797" i="1"/>
  <c r="W796" i="1"/>
  <c r="V796" i="1"/>
  <c r="W795" i="1"/>
  <c r="V795" i="1"/>
  <c r="W794" i="1"/>
  <c r="V794" i="1"/>
  <c r="W793" i="1"/>
  <c r="V793" i="1"/>
  <c r="W792" i="1"/>
  <c r="V792" i="1"/>
  <c r="W791" i="1"/>
  <c r="V791" i="1"/>
  <c r="W790" i="1"/>
  <c r="V790" i="1"/>
  <c r="W789" i="1"/>
  <c r="V789" i="1"/>
  <c r="W788" i="1"/>
  <c r="V788" i="1"/>
  <c r="W787" i="1"/>
  <c r="V787" i="1"/>
  <c r="W786" i="1"/>
  <c r="V786" i="1"/>
  <c r="W785" i="1"/>
  <c r="V785" i="1"/>
  <c r="W784" i="1"/>
  <c r="V784" i="1"/>
  <c r="W783" i="1"/>
  <c r="V783" i="1"/>
  <c r="W782" i="1"/>
  <c r="V782" i="1"/>
  <c r="W781" i="1"/>
  <c r="V781" i="1"/>
  <c r="W780" i="1"/>
  <c r="V780" i="1"/>
  <c r="W779" i="1"/>
  <c r="V779" i="1"/>
  <c r="W778" i="1"/>
  <c r="V778" i="1"/>
  <c r="W777" i="1"/>
  <c r="V777" i="1"/>
  <c r="W776" i="1"/>
  <c r="V776" i="1"/>
  <c r="W775" i="1"/>
  <c r="V775" i="1"/>
  <c r="W774" i="1"/>
  <c r="V774" i="1"/>
  <c r="W773" i="1"/>
  <c r="V773" i="1"/>
  <c r="W772" i="1"/>
  <c r="V772" i="1"/>
  <c r="W771" i="1"/>
  <c r="V771" i="1"/>
  <c r="W770" i="1"/>
  <c r="V770" i="1"/>
  <c r="W769" i="1"/>
  <c r="V769" i="1"/>
  <c r="W768" i="1"/>
  <c r="V768" i="1"/>
  <c r="W767" i="1"/>
  <c r="V767" i="1"/>
  <c r="W766" i="1"/>
  <c r="V766" i="1"/>
  <c r="W765" i="1"/>
  <c r="V765" i="1"/>
  <c r="W764" i="1"/>
  <c r="V764" i="1"/>
  <c r="W763" i="1"/>
  <c r="V763" i="1"/>
  <c r="W762" i="1"/>
  <c r="V762" i="1"/>
  <c r="W761" i="1"/>
  <c r="V761" i="1"/>
  <c r="W760" i="1"/>
  <c r="V760" i="1"/>
  <c r="W759" i="1"/>
  <c r="V759" i="1"/>
  <c r="W758" i="1"/>
  <c r="V758" i="1"/>
  <c r="W757" i="1"/>
  <c r="V757" i="1"/>
  <c r="W756" i="1"/>
  <c r="V756" i="1"/>
  <c r="W755" i="1"/>
  <c r="V755" i="1"/>
  <c r="W754" i="1"/>
  <c r="V754" i="1"/>
  <c r="W753" i="1"/>
  <c r="V753" i="1"/>
  <c r="W752" i="1"/>
  <c r="V752" i="1"/>
  <c r="W751" i="1"/>
  <c r="V751" i="1"/>
  <c r="W750" i="1"/>
  <c r="V750" i="1"/>
  <c r="W749" i="1"/>
  <c r="V749" i="1"/>
  <c r="W748" i="1"/>
  <c r="V748" i="1"/>
  <c r="W747" i="1"/>
  <c r="V747" i="1"/>
  <c r="W746" i="1"/>
  <c r="V746" i="1"/>
  <c r="W745" i="1"/>
  <c r="V745" i="1"/>
  <c r="W744" i="1"/>
  <c r="V744" i="1"/>
  <c r="W743" i="1"/>
  <c r="V743" i="1"/>
  <c r="W742" i="1"/>
  <c r="V742" i="1"/>
  <c r="W741" i="1"/>
  <c r="V741" i="1"/>
  <c r="W740" i="1"/>
  <c r="V740" i="1"/>
  <c r="W739" i="1"/>
  <c r="V739" i="1"/>
  <c r="W738" i="1"/>
  <c r="V738" i="1"/>
  <c r="W737" i="1"/>
  <c r="V737" i="1"/>
  <c r="W736" i="1"/>
  <c r="V736" i="1"/>
  <c r="W735" i="1"/>
  <c r="V735" i="1"/>
  <c r="W734" i="1"/>
  <c r="V734" i="1"/>
  <c r="W733" i="1"/>
  <c r="V733" i="1"/>
  <c r="W732" i="1"/>
  <c r="V732" i="1"/>
  <c r="W731" i="1"/>
  <c r="V731" i="1"/>
  <c r="W730" i="1"/>
  <c r="V730" i="1"/>
  <c r="W729" i="1"/>
  <c r="V729" i="1"/>
  <c r="W728" i="1"/>
  <c r="V728" i="1"/>
  <c r="W727" i="1"/>
  <c r="V727" i="1"/>
  <c r="W726" i="1"/>
  <c r="V726" i="1"/>
  <c r="W725" i="1"/>
  <c r="V725" i="1"/>
  <c r="W724" i="1"/>
  <c r="V724" i="1"/>
  <c r="W723" i="1"/>
  <c r="V723" i="1"/>
  <c r="W722" i="1"/>
  <c r="V722" i="1"/>
  <c r="W721" i="1"/>
  <c r="V721" i="1"/>
  <c r="W720" i="1"/>
  <c r="V720" i="1"/>
  <c r="W719" i="1"/>
  <c r="V719" i="1"/>
  <c r="W718" i="1"/>
  <c r="V718" i="1"/>
  <c r="W717" i="1"/>
  <c r="V717" i="1"/>
  <c r="W716" i="1"/>
  <c r="V716" i="1"/>
  <c r="W715" i="1"/>
  <c r="V715" i="1"/>
  <c r="W714" i="1"/>
  <c r="V714" i="1"/>
  <c r="W713" i="1"/>
  <c r="V713" i="1"/>
  <c r="W712" i="1"/>
  <c r="V712" i="1"/>
  <c r="W711" i="1"/>
  <c r="V711" i="1"/>
  <c r="W710" i="1"/>
  <c r="V710" i="1"/>
  <c r="W709" i="1"/>
  <c r="V709" i="1"/>
  <c r="W708" i="1"/>
  <c r="V708" i="1"/>
  <c r="W707" i="1"/>
  <c r="V707" i="1"/>
  <c r="W706" i="1"/>
  <c r="V706" i="1"/>
  <c r="W705" i="1"/>
  <c r="V705" i="1"/>
  <c r="W704" i="1"/>
  <c r="V704" i="1"/>
  <c r="W703" i="1"/>
  <c r="V703" i="1"/>
  <c r="W702" i="1"/>
  <c r="V702" i="1"/>
  <c r="W701" i="1"/>
  <c r="V701" i="1"/>
  <c r="W700" i="1"/>
  <c r="V700" i="1"/>
  <c r="AV856" i="1" l="1"/>
  <c r="AV855" i="1"/>
  <c r="AV854" i="1"/>
  <c r="AV853" i="1"/>
  <c r="AV852" i="1"/>
  <c r="AV851" i="1"/>
  <c r="AV850" i="1"/>
  <c r="AV849" i="1"/>
  <c r="AV848" i="1"/>
  <c r="AV847" i="1"/>
  <c r="AV846" i="1"/>
  <c r="AV845" i="1"/>
  <c r="AV844" i="1"/>
  <c r="AV843" i="1"/>
  <c r="AV697" i="1"/>
  <c r="AV696" i="1"/>
  <c r="AV695" i="1"/>
  <c r="AV694" i="1"/>
  <c r="AV693" i="1"/>
  <c r="AV692" i="1"/>
  <c r="AV691" i="1"/>
  <c r="AV690" i="1"/>
  <c r="AV689" i="1"/>
  <c r="AV688" i="1"/>
  <c r="AV687" i="1"/>
  <c r="AV686" i="1"/>
  <c r="AV685" i="1"/>
  <c r="AV684" i="1"/>
  <c r="AV683" i="1"/>
  <c r="AV682" i="1"/>
  <c r="AV681" i="1"/>
  <c r="AV680" i="1"/>
  <c r="AV679" i="1"/>
  <c r="AV678" i="1"/>
  <c r="AV677" i="1"/>
  <c r="AV676" i="1"/>
  <c r="AV675" i="1"/>
  <c r="AV674" i="1"/>
  <c r="AV673" i="1"/>
  <c r="AV672" i="1"/>
  <c r="AV671" i="1"/>
  <c r="AV670" i="1"/>
  <c r="AV669" i="1"/>
  <c r="AV668" i="1"/>
  <c r="AV667" i="1"/>
  <c r="AV666" i="1"/>
  <c r="AV665" i="1"/>
  <c r="AV664" i="1"/>
  <c r="AV663" i="1"/>
  <c r="AV662" i="1"/>
  <c r="AV661" i="1"/>
  <c r="AV660" i="1"/>
  <c r="AV659" i="1"/>
  <c r="AV658" i="1"/>
  <c r="AV657" i="1"/>
  <c r="AV656" i="1"/>
  <c r="AV655" i="1"/>
  <c r="AV654" i="1"/>
  <c r="AV653" i="1"/>
  <c r="AV652" i="1"/>
  <c r="AV651" i="1"/>
  <c r="AV650" i="1"/>
  <c r="AV649" i="1"/>
  <c r="AV648" i="1"/>
  <c r="AV647" i="1"/>
  <c r="AV646" i="1"/>
  <c r="AV645" i="1"/>
  <c r="AV644" i="1"/>
  <c r="AV643" i="1"/>
  <c r="AV642" i="1"/>
  <c r="AV641" i="1"/>
  <c r="AV640" i="1"/>
  <c r="AV639" i="1"/>
  <c r="AV638" i="1"/>
  <c r="AV637" i="1"/>
  <c r="AV636" i="1"/>
  <c r="AV635" i="1"/>
  <c r="AV634" i="1"/>
  <c r="AV633" i="1"/>
  <c r="AV632" i="1"/>
  <c r="AV631" i="1"/>
  <c r="AV630" i="1"/>
  <c r="AV629" i="1"/>
  <c r="AV628" i="1"/>
  <c r="AV627" i="1"/>
  <c r="AV626" i="1"/>
  <c r="AV625" i="1"/>
  <c r="AV624" i="1"/>
  <c r="AV623" i="1"/>
  <c r="AV622" i="1"/>
  <c r="AV621" i="1"/>
  <c r="AV620" i="1"/>
  <c r="AV619" i="1"/>
  <c r="AV618" i="1"/>
  <c r="AV617" i="1"/>
  <c r="AV616" i="1"/>
  <c r="AV615" i="1"/>
  <c r="AV614" i="1"/>
  <c r="AV613" i="1"/>
  <c r="AV612" i="1"/>
  <c r="AV611" i="1"/>
  <c r="AV610" i="1"/>
  <c r="AV609" i="1"/>
  <c r="AV608" i="1"/>
  <c r="AV607" i="1"/>
  <c r="AV606" i="1"/>
  <c r="AV605" i="1"/>
  <c r="AV604" i="1"/>
  <c r="AV603" i="1"/>
  <c r="AV602" i="1"/>
  <c r="AV601" i="1"/>
  <c r="AV600" i="1"/>
  <c r="AV599" i="1"/>
  <c r="AV598" i="1"/>
  <c r="AV597" i="1"/>
  <c r="AV596" i="1"/>
  <c r="AV595" i="1"/>
  <c r="AV594" i="1"/>
  <c r="AV593" i="1"/>
  <c r="AV592" i="1"/>
  <c r="AV591" i="1"/>
  <c r="AV590" i="1"/>
  <c r="AV589" i="1"/>
  <c r="AV588" i="1"/>
  <c r="AV587" i="1"/>
  <c r="AV586" i="1"/>
  <c r="AV585" i="1"/>
  <c r="AV584" i="1"/>
  <c r="AV583" i="1"/>
  <c r="AV582" i="1"/>
  <c r="AV581" i="1"/>
  <c r="AV580" i="1"/>
  <c r="AV579" i="1"/>
  <c r="AV578" i="1"/>
  <c r="AV577" i="1"/>
  <c r="AV537" i="1"/>
  <c r="AV536" i="1"/>
  <c r="AV535" i="1"/>
  <c r="AV534" i="1"/>
  <c r="AV533" i="1"/>
  <c r="AV532" i="1"/>
  <c r="AV531" i="1"/>
  <c r="AV530" i="1"/>
  <c r="AV529" i="1"/>
  <c r="AV528" i="1"/>
  <c r="AV527" i="1"/>
  <c r="AV525" i="1"/>
  <c r="AV524" i="1"/>
  <c r="AV523" i="1"/>
  <c r="AV522" i="1"/>
  <c r="AV521" i="1"/>
  <c r="AV520" i="1"/>
  <c r="AV519" i="1"/>
  <c r="AV518" i="1"/>
  <c r="AV517" i="1"/>
  <c r="AV516" i="1"/>
  <c r="AV515" i="1"/>
  <c r="AV514" i="1"/>
  <c r="AV513" i="1"/>
  <c r="AV512" i="1"/>
  <c r="AV509" i="1"/>
  <c r="AV508" i="1"/>
  <c r="AV507" i="1"/>
  <c r="AV506" i="1"/>
  <c r="AV505" i="1"/>
  <c r="AV504" i="1"/>
  <c r="AV503" i="1"/>
  <c r="AV502" i="1"/>
  <c r="AV501" i="1"/>
  <c r="AV500" i="1"/>
  <c r="AV499" i="1"/>
  <c r="AV498" i="1"/>
  <c r="AV497" i="1"/>
  <c r="AV496" i="1"/>
  <c r="AV495" i="1"/>
  <c r="AV494" i="1"/>
  <c r="AV493" i="1"/>
  <c r="AV492" i="1"/>
  <c r="AV491" i="1"/>
  <c r="AV490" i="1"/>
  <c r="AV489" i="1"/>
  <c r="AV488" i="1"/>
  <c r="AV487" i="1"/>
  <c r="AV486" i="1"/>
  <c r="AV485" i="1"/>
  <c r="AV484" i="1"/>
  <c r="AV482" i="1"/>
  <c r="AV480" i="1"/>
  <c r="AV479" i="1"/>
  <c r="AV477" i="1"/>
  <c r="AV475" i="1"/>
  <c r="AV474" i="1"/>
  <c r="AV473" i="1"/>
  <c r="AV472" i="1"/>
  <c r="AV471" i="1"/>
  <c r="AV470" i="1"/>
  <c r="AV469" i="1"/>
  <c r="AV468" i="1"/>
  <c r="AV467" i="1"/>
  <c r="AV466" i="1"/>
  <c r="AV465" i="1"/>
  <c r="AV464" i="1"/>
  <c r="AV463" i="1"/>
  <c r="AV462" i="1"/>
  <c r="AV461" i="1"/>
  <c r="AV460" i="1"/>
  <c r="AV459" i="1"/>
  <c r="AV458" i="1"/>
  <c r="AV457" i="1"/>
  <c r="AV456" i="1"/>
  <c r="AV455" i="1"/>
  <c r="AV454" i="1"/>
  <c r="AV453" i="1"/>
  <c r="AV452" i="1"/>
  <c r="AV451" i="1"/>
  <c r="AV450" i="1"/>
  <c r="AV449" i="1"/>
  <c r="AV448" i="1"/>
  <c r="AV447" i="1"/>
  <c r="AV446" i="1"/>
  <c r="AV445" i="1"/>
  <c r="AV444" i="1"/>
  <c r="AV441" i="1"/>
  <c r="AV440" i="1"/>
  <c r="AV439" i="1"/>
  <c r="AV438" i="1"/>
  <c r="AV437" i="1"/>
  <c r="AV436" i="1"/>
  <c r="AV435" i="1"/>
  <c r="AV434" i="1"/>
  <c r="AV433" i="1"/>
  <c r="AV432" i="1"/>
  <c r="AV431" i="1"/>
  <c r="AV430" i="1"/>
  <c r="AV429" i="1"/>
  <c r="AV428" i="1"/>
  <c r="AV426" i="1"/>
  <c r="AV425" i="1"/>
  <c r="AV424" i="1"/>
  <c r="AV423" i="1"/>
  <c r="AV422" i="1"/>
  <c r="AV420" i="1"/>
  <c r="AV419" i="1"/>
  <c r="AV418" i="1"/>
  <c r="AV415" i="1"/>
  <c r="AV414" i="1"/>
  <c r="AV413" i="1"/>
  <c r="AV412" i="1"/>
  <c r="AV411" i="1"/>
  <c r="AV410" i="1"/>
  <c r="AV409" i="1"/>
  <c r="AV408" i="1"/>
  <c r="AV403" i="1"/>
  <c r="AV400" i="1"/>
  <c r="AV399" i="1"/>
  <c r="AV398" i="1"/>
  <c r="AV397" i="1"/>
  <c r="AV396" i="1"/>
  <c r="AV395" i="1"/>
  <c r="AV394" i="1"/>
  <c r="AV393" i="1"/>
  <c r="AV392" i="1"/>
  <c r="AV391" i="1"/>
  <c r="AV389" i="1"/>
  <c r="AV387" i="1"/>
  <c r="AV386" i="1"/>
  <c r="AV385" i="1"/>
  <c r="AV381" i="1"/>
  <c r="AV380" i="1"/>
  <c r="AV379" i="1"/>
  <c r="AV378" i="1"/>
  <c r="AV377" i="1"/>
  <c r="AV376" i="1"/>
  <c r="AV374" i="1"/>
  <c r="AV373" i="1"/>
  <c r="AV372" i="1"/>
  <c r="AV371" i="1"/>
  <c r="AV370" i="1"/>
  <c r="AV369" i="1"/>
  <c r="AV366" i="1"/>
  <c r="AV362" i="1"/>
  <c r="AV361" i="1"/>
  <c r="AV360" i="1"/>
  <c r="AV357" i="1"/>
  <c r="AV356" i="1"/>
  <c r="AV354" i="1"/>
  <c r="AV353" i="1"/>
  <c r="AV352" i="1"/>
  <c r="AV350" i="1"/>
  <c r="AV346" i="1"/>
  <c r="AV342" i="1"/>
  <c r="AV340" i="1"/>
  <c r="AV338" i="1"/>
  <c r="AV337" i="1"/>
  <c r="AV333" i="1"/>
  <c r="AV330" i="1"/>
  <c r="AV329" i="1"/>
  <c r="AV328" i="1"/>
  <c r="AV324" i="1"/>
  <c r="AV323" i="1"/>
  <c r="AV321" i="1"/>
  <c r="AV319" i="1"/>
  <c r="AV317" i="1"/>
  <c r="AV315" i="1"/>
  <c r="AV313" i="1"/>
  <c r="AV312" i="1"/>
  <c r="AV311" i="1"/>
  <c r="AV310" i="1"/>
  <c r="AV309" i="1"/>
  <c r="AV308" i="1"/>
  <c r="AV307" i="1"/>
  <c r="AV306" i="1"/>
  <c r="AV305" i="1"/>
  <c r="AV304" i="1"/>
  <c r="AV303" i="1"/>
  <c r="AV302" i="1"/>
  <c r="AV301" i="1"/>
  <c r="AV300" i="1"/>
  <c r="AV299" i="1"/>
  <c r="AV298" i="1"/>
  <c r="AV297" i="1"/>
  <c r="AV295" i="1"/>
  <c r="AV294" i="1"/>
  <c r="AV291" i="1"/>
  <c r="AV290" i="1"/>
  <c r="AV289" i="1"/>
  <c r="AV286" i="1"/>
  <c r="AV284" i="1"/>
  <c r="AV283" i="1"/>
  <c r="AV282" i="1"/>
  <c r="AV280" i="1"/>
  <c r="AV278" i="1"/>
  <c r="AV274" i="1"/>
  <c r="AV273" i="1"/>
  <c r="AV272" i="1"/>
  <c r="AV271" i="1"/>
  <c r="AV270" i="1"/>
  <c r="AV269" i="1"/>
  <c r="AV268" i="1"/>
  <c r="AV267" i="1"/>
  <c r="AV266" i="1"/>
  <c r="AV263" i="1"/>
  <c r="AV262" i="1"/>
  <c r="AV261" i="1"/>
  <c r="AV260" i="1"/>
  <c r="AV258" i="1"/>
  <c r="AV257" i="1"/>
  <c r="AV255" i="1"/>
  <c r="AV251" i="1"/>
  <c r="AV250" i="1"/>
  <c r="AV244" i="1"/>
  <c r="AV243" i="1"/>
  <c r="AV240" i="1"/>
  <c r="AV236" i="1"/>
  <c r="AV235" i="1"/>
  <c r="AV232" i="1"/>
  <c r="AV231" i="1"/>
  <c r="AV230" i="1"/>
  <c r="AV229" i="1"/>
  <c r="AV228" i="1"/>
  <c r="AV227" i="1"/>
  <c r="AV225" i="1"/>
  <c r="AV223" i="1"/>
  <c r="AV220" i="1"/>
  <c r="AV219" i="1"/>
  <c r="AV218" i="1"/>
  <c r="AV217" i="1"/>
  <c r="AV216" i="1"/>
  <c r="AV213" i="1"/>
  <c r="AV210" i="1"/>
  <c r="AV209" i="1"/>
  <c r="AV208" i="1"/>
  <c r="AV207" i="1"/>
  <c r="AV206" i="1"/>
  <c r="AV205" i="1"/>
  <c r="AV204" i="1"/>
  <c r="AV203" i="1"/>
  <c r="AV202" i="1"/>
  <c r="AV201" i="1"/>
  <c r="AV200" i="1"/>
  <c r="AV199" i="1"/>
  <c r="AF193" i="1"/>
  <c r="AE193" i="1"/>
  <c r="AF192" i="1"/>
  <c r="AE192" i="1"/>
  <c r="AF191" i="1"/>
  <c r="AE191" i="1"/>
  <c r="AF190" i="1"/>
  <c r="AE190" i="1"/>
  <c r="AF189" i="1"/>
  <c r="AE189" i="1"/>
  <c r="AV186" i="1"/>
  <c r="AV185" i="1"/>
  <c r="AV184" i="1"/>
  <c r="AV183" i="1"/>
  <c r="AV182" i="1"/>
  <c r="AV181" i="1"/>
  <c r="AV180" i="1"/>
  <c r="AV179" i="1"/>
  <c r="AV178" i="1"/>
  <c r="AV177" i="1"/>
  <c r="AV176" i="1"/>
  <c r="AV175" i="1"/>
  <c r="AV174" i="1"/>
  <c r="AV173" i="1"/>
  <c r="AV172" i="1"/>
  <c r="AV171" i="1"/>
  <c r="AV170" i="1"/>
  <c r="AV169" i="1"/>
  <c r="AV168" i="1"/>
  <c r="AV167" i="1"/>
  <c r="AV166" i="1"/>
  <c r="AV165" i="1"/>
  <c r="AV164" i="1"/>
  <c r="AV163" i="1"/>
  <c r="AV162" i="1"/>
  <c r="AV161" i="1"/>
  <c r="AV160" i="1"/>
  <c r="AV159" i="1"/>
  <c r="AV158" i="1"/>
  <c r="AV157" i="1"/>
  <c r="AV156" i="1"/>
  <c r="AV155" i="1"/>
  <c r="AV154" i="1"/>
  <c r="AV153" i="1"/>
  <c r="AV152" i="1"/>
  <c r="AV149" i="1"/>
  <c r="AV148" i="1"/>
  <c r="AV147" i="1"/>
  <c r="AV146" i="1"/>
  <c r="AV145" i="1"/>
  <c r="AV144" i="1"/>
  <c r="AV143" i="1"/>
  <c r="AV142" i="1"/>
  <c r="AV141" i="1"/>
  <c r="AV140" i="1"/>
  <c r="AV139" i="1"/>
  <c r="AV138" i="1"/>
  <c r="AV137" i="1"/>
  <c r="AV136" i="1"/>
  <c r="AV135" i="1"/>
  <c r="AV134" i="1"/>
  <c r="AV133" i="1"/>
  <c r="AV132" i="1"/>
  <c r="AV131" i="1"/>
  <c r="AV130" i="1"/>
  <c r="AV129" i="1"/>
  <c r="AV128" i="1"/>
  <c r="AV127" i="1"/>
  <c r="AV126" i="1"/>
  <c r="AV125" i="1"/>
  <c r="AV124" i="1"/>
  <c r="AV123" i="1"/>
  <c r="AV122" i="1"/>
  <c r="AV121" i="1"/>
  <c r="AV120" i="1"/>
  <c r="AV119" i="1"/>
  <c r="AV118" i="1"/>
  <c r="AV117" i="1"/>
  <c r="AV116" i="1"/>
  <c r="AV115" i="1"/>
  <c r="AV114" i="1"/>
  <c r="AV113" i="1"/>
  <c r="AV112" i="1"/>
  <c r="AV111" i="1"/>
  <c r="AV110" i="1"/>
  <c r="AV109" i="1"/>
  <c r="AV108" i="1"/>
  <c r="AV107" i="1"/>
  <c r="AV106" i="1"/>
  <c r="AV105" i="1"/>
  <c r="AV104" i="1"/>
  <c r="AV103" i="1"/>
  <c r="AV102" i="1"/>
  <c r="AV101" i="1"/>
  <c r="AV100" i="1"/>
  <c r="AV99" i="1"/>
  <c r="AV98" i="1"/>
  <c r="AV97" i="1"/>
  <c r="AV96" i="1"/>
  <c r="AV95" i="1"/>
  <c r="AV94" i="1"/>
  <c r="AV93" i="1"/>
  <c r="AV92" i="1"/>
  <c r="AV91" i="1"/>
  <c r="AV90" i="1"/>
  <c r="AV89" i="1"/>
  <c r="AV86" i="1"/>
  <c r="AV85" i="1"/>
  <c r="AV84" i="1"/>
  <c r="AV83" i="1"/>
  <c r="AV82" i="1"/>
  <c r="AV81" i="1"/>
  <c r="AV80" i="1"/>
  <c r="AV79" i="1"/>
  <c r="AV78" i="1"/>
  <c r="AV77" i="1"/>
  <c r="AV76" i="1"/>
  <c r="AV75" i="1"/>
  <c r="AV74" i="1"/>
  <c r="AV73" i="1"/>
  <c r="AV72" i="1"/>
  <c r="AV71" i="1"/>
  <c r="AV70" i="1"/>
  <c r="AV69" i="1"/>
  <c r="AV68" i="1"/>
  <c r="AV67" i="1"/>
  <c r="AV66" i="1"/>
  <c r="AV65" i="1"/>
  <c r="AV64" i="1"/>
  <c r="AV63" i="1"/>
  <c r="AV62" i="1"/>
  <c r="AV61" i="1"/>
  <c r="AV60" i="1"/>
  <c r="AV59" i="1"/>
  <c r="AV58" i="1"/>
  <c r="AV57" i="1"/>
  <c r="AV56" i="1"/>
  <c r="AV55" i="1"/>
  <c r="AV54" i="1"/>
  <c r="AV53" i="1"/>
  <c r="AV52" i="1"/>
  <c r="AV51" i="1"/>
  <c r="AV50" i="1"/>
  <c r="AV49" i="1"/>
  <c r="AV48" i="1"/>
  <c r="AV47" i="1"/>
  <c r="AV46" i="1"/>
  <c r="AV45" i="1"/>
  <c r="AV44" i="1"/>
  <c r="AV43" i="1"/>
  <c r="AV42" i="1"/>
  <c r="AV41" i="1"/>
  <c r="AV40" i="1"/>
  <c r="AV39" i="1"/>
  <c r="AV38" i="1"/>
  <c r="AV37" i="1"/>
  <c r="AV36" i="1"/>
  <c r="AV35" i="1"/>
  <c r="AV34" i="1"/>
  <c r="AV33" i="1"/>
  <c r="AV32" i="1"/>
  <c r="AV31" i="1"/>
  <c r="AV30" i="1"/>
  <c r="AV29" i="1"/>
  <c r="AV28" i="1"/>
  <c r="AV27" i="1"/>
  <c r="AV26" i="1"/>
  <c r="AV25" i="1"/>
  <c r="AV24" i="1"/>
  <c r="AV23" i="1"/>
  <c r="AV22" i="1"/>
  <c r="AV21" i="1"/>
  <c r="AV20" i="1"/>
  <c r="AV19" i="1"/>
  <c r="AV18" i="1"/>
  <c r="AV17" i="1"/>
  <c r="AV16" i="1"/>
  <c r="AV15" i="1"/>
  <c r="AV14" i="1"/>
  <c r="AV13" i="1"/>
  <c r="AV12" i="1"/>
  <c r="AV11" i="1"/>
  <c r="AV10" i="1"/>
  <c r="AV9" i="1"/>
  <c r="AV8" i="1"/>
  <c r="AV7" i="1"/>
  <c r="AV6" i="1"/>
  <c r="AV5" i="1"/>
  <c r="AV4" i="1"/>
  <c r="AV3" i="1"/>
  <c r="AV2" i="1"/>
</calcChain>
</file>

<file path=xl/sharedStrings.xml><?xml version="1.0" encoding="utf-8"?>
<sst xmlns="http://schemas.openxmlformats.org/spreadsheetml/2006/main" count="14767" uniqueCount="2412">
  <si>
    <t>New Station Number</t>
  </si>
  <si>
    <t>Original Station_Sample Number</t>
  </si>
  <si>
    <t>Sampler Type</t>
  </si>
  <si>
    <t>No Recovery</t>
  </si>
  <si>
    <t>Textural Group 
Based on %GSM 
from Gradistat 
(Blott and Pye, 2001) 
or from Ternary Diagram (Folk 1980)</t>
  </si>
  <si>
    <t>Textural Group 
Based on %SZC 
from Ternary Diagram 
(Folk 1980)</t>
  </si>
  <si>
    <t>Sorting
from Gradistat
(Blott and Pye, 2001)
or Folk 
(Folk, 1980)</t>
  </si>
  <si>
    <t xml:space="preserve">Sorting Abbrev </t>
  </si>
  <si>
    <t>Skewness</t>
  </si>
  <si>
    <t>Kurtosis</t>
  </si>
  <si>
    <t>LOI %</t>
  </si>
  <si>
    <t>MS_1</t>
  </si>
  <si>
    <t>Shipek</t>
  </si>
  <si>
    <t>gS</t>
  </si>
  <si>
    <t xml:space="preserve">Mills, T.E. 1971. Inner Continental Shelf </t>
  </si>
  <si>
    <t>MS_2</t>
  </si>
  <si>
    <t xml:space="preserve">Sediments Off New Hampshire. </t>
  </si>
  <si>
    <t>MS_3</t>
  </si>
  <si>
    <t>sG</t>
  </si>
  <si>
    <t xml:space="preserve">Unpublished M.S. Thesis. University of </t>
  </si>
  <si>
    <t>MS_4</t>
  </si>
  <si>
    <t>New Hampshire, Durham. 64 pp.</t>
  </si>
  <si>
    <t>MS_5</t>
  </si>
  <si>
    <t>MS_6</t>
  </si>
  <si>
    <t>MS_7</t>
  </si>
  <si>
    <t>MS_8</t>
  </si>
  <si>
    <t>gmS</t>
  </si>
  <si>
    <t>Position Uncertainty</t>
  </si>
  <si>
    <t>MS_9</t>
  </si>
  <si>
    <t>Used Rador fixes on Isles of Shoals and</t>
  </si>
  <si>
    <t>MS_10</t>
  </si>
  <si>
    <t>Boon Island in Jeffreys Basin. Used</t>
  </si>
  <si>
    <t>MS_11</t>
  </si>
  <si>
    <t>S</t>
  </si>
  <si>
    <t>bathymetry and dead reckoning further</t>
  </si>
  <si>
    <t>MS_12</t>
  </si>
  <si>
    <t>offshore.</t>
  </si>
  <si>
    <t>MS_13</t>
  </si>
  <si>
    <t>MS_14</t>
  </si>
  <si>
    <t xml:space="preserve">Accuracy estimated by Captain Ned </t>
  </si>
  <si>
    <t>MS_15</t>
  </si>
  <si>
    <t>McIntosh based on his sense and</t>
  </si>
  <si>
    <t>MS_16</t>
  </si>
  <si>
    <t>experience was:</t>
  </si>
  <si>
    <t>MS_17</t>
  </si>
  <si>
    <t xml:space="preserve">        -   250 meters with rador fixes</t>
  </si>
  <si>
    <t>MS_18</t>
  </si>
  <si>
    <t xml:space="preserve">        -   1000 meters with dead reckoning</t>
  </si>
  <si>
    <t>MS_19</t>
  </si>
  <si>
    <t>MS_20</t>
  </si>
  <si>
    <t>MS_21</t>
  </si>
  <si>
    <t>MS_22</t>
  </si>
  <si>
    <t>msG</t>
  </si>
  <si>
    <t>m = mud</t>
  </si>
  <si>
    <t>MS_23</t>
  </si>
  <si>
    <t>mS</t>
  </si>
  <si>
    <t>s = sand</t>
  </si>
  <si>
    <t>MS_24</t>
  </si>
  <si>
    <t>z = silt</t>
  </si>
  <si>
    <t>MS_25</t>
  </si>
  <si>
    <t>g = gravel</t>
  </si>
  <si>
    <t>MS_26</t>
  </si>
  <si>
    <t>gr = granule</t>
  </si>
  <si>
    <t>MS_27</t>
  </si>
  <si>
    <t>G</t>
  </si>
  <si>
    <t>p = pebble</t>
  </si>
  <si>
    <t>MS_28</t>
  </si>
  <si>
    <t>(__) = slightly</t>
  </si>
  <si>
    <t>MS_29</t>
  </si>
  <si>
    <t>f = fine</t>
  </si>
  <si>
    <t>MS_30</t>
  </si>
  <si>
    <t>vf = very fine</t>
  </si>
  <si>
    <t>MS_31</t>
  </si>
  <si>
    <t>md = medium</t>
  </si>
  <si>
    <t>MS_32</t>
  </si>
  <si>
    <t>c = coarse</t>
  </si>
  <si>
    <t>MS_33</t>
  </si>
  <si>
    <t>MS_34</t>
  </si>
  <si>
    <t>MS_35</t>
  </si>
  <si>
    <t>MS_36</t>
  </si>
  <si>
    <t>MS_37</t>
  </si>
  <si>
    <t>zS</t>
  </si>
  <si>
    <t>MS_38</t>
  </si>
  <si>
    <t>4 = &gt;250 to 1000 m</t>
  </si>
  <si>
    <t>MS_39</t>
  </si>
  <si>
    <t>MS_40</t>
  </si>
  <si>
    <t>MS_41</t>
  </si>
  <si>
    <t>gM</t>
  </si>
  <si>
    <t>MS_42</t>
  </si>
  <si>
    <t>MS_43</t>
  </si>
  <si>
    <t>sM</t>
  </si>
  <si>
    <t>MS_44</t>
  </si>
  <si>
    <t>MS_45</t>
  </si>
  <si>
    <t>MS_46</t>
  </si>
  <si>
    <t>sZ</t>
  </si>
  <si>
    <t>MS_47</t>
  </si>
  <si>
    <t>MS_48</t>
  </si>
  <si>
    <t>MS_49</t>
  </si>
  <si>
    <t>MS_50</t>
  </si>
  <si>
    <t>MS_51</t>
  </si>
  <si>
    <t>MS_52</t>
  </si>
  <si>
    <t>MS_53</t>
  </si>
  <si>
    <t>MS_54</t>
  </si>
  <si>
    <t>MS_55</t>
  </si>
  <si>
    <t>MS_56</t>
  </si>
  <si>
    <t>MS_57</t>
  </si>
  <si>
    <t>MS_58</t>
  </si>
  <si>
    <t>MS_59</t>
  </si>
  <si>
    <t>MS_60</t>
  </si>
  <si>
    <t>MS_61</t>
  </si>
  <si>
    <t>MS_62</t>
  </si>
  <si>
    <t>MS_63</t>
  </si>
  <si>
    <t>MS_64</t>
  </si>
  <si>
    <t>MS_65</t>
  </si>
  <si>
    <t>MS_66</t>
  </si>
  <si>
    <t>MS_67</t>
  </si>
  <si>
    <t>mG</t>
  </si>
  <si>
    <t>MS_68</t>
  </si>
  <si>
    <t>Sta 2-1</t>
  </si>
  <si>
    <t>MS_69</t>
  </si>
  <si>
    <t>Sta 2-2</t>
  </si>
  <si>
    <t>M</t>
  </si>
  <si>
    <t>MS_70</t>
  </si>
  <si>
    <t>Sta 2-3</t>
  </si>
  <si>
    <t>MS_71</t>
  </si>
  <si>
    <t>Sta 2-8</t>
  </si>
  <si>
    <t>MS_72</t>
  </si>
  <si>
    <t>Sta 2-9</t>
  </si>
  <si>
    <t>MS_73</t>
  </si>
  <si>
    <t>Sta 2-10</t>
  </si>
  <si>
    <t>MS_74</t>
  </si>
  <si>
    <t>Sta 4-1</t>
  </si>
  <si>
    <t>MS_75</t>
  </si>
  <si>
    <t>Sta 4-2</t>
  </si>
  <si>
    <t>MS_76</t>
  </si>
  <si>
    <t>Sta 7-6</t>
  </si>
  <si>
    <t>MS_77</t>
  </si>
  <si>
    <t>Sta 7-7</t>
  </si>
  <si>
    <t>MS_78</t>
  </si>
  <si>
    <t>Sta 7-8</t>
  </si>
  <si>
    <t>MS_79</t>
  </si>
  <si>
    <t>Sta 1</t>
  </si>
  <si>
    <t>X</t>
  </si>
  <si>
    <t>MS_80</t>
  </si>
  <si>
    <t>Sta 3</t>
  </si>
  <si>
    <t>MS_81</t>
  </si>
  <si>
    <t>Sta 4</t>
  </si>
  <si>
    <t>MS_82</t>
  </si>
  <si>
    <t>Sta 5</t>
  </si>
  <si>
    <t>MS_83</t>
  </si>
  <si>
    <t>Sta 6</t>
  </si>
  <si>
    <t>MS_84</t>
  </si>
  <si>
    <t>Sta 8</t>
  </si>
  <si>
    <t>MS_85</t>
  </si>
  <si>
    <t>Sta 9</t>
  </si>
  <si>
    <t>WFS_1</t>
  </si>
  <si>
    <t>Gravity Corer</t>
  </si>
  <si>
    <t>~10-12</t>
  </si>
  <si>
    <t xml:space="preserve">Flight, W.R. 1972. The Holocene </t>
  </si>
  <si>
    <t>WFS_2</t>
  </si>
  <si>
    <t>Sedimentary History of Jeffreys Basin.</t>
  </si>
  <si>
    <t>WFS_3</t>
  </si>
  <si>
    <t>Unpublished M.S. Thesis. University of</t>
  </si>
  <si>
    <t>WFS_4</t>
  </si>
  <si>
    <t>New Hampshire. 173 pp.</t>
  </si>
  <si>
    <t>WFS_5</t>
  </si>
  <si>
    <t>WFS_6</t>
  </si>
  <si>
    <t>WFS_7</t>
  </si>
  <si>
    <t>WFS_8</t>
  </si>
  <si>
    <t>WFS_9</t>
  </si>
  <si>
    <t>WFS_10</t>
  </si>
  <si>
    <t>WFS_11</t>
  </si>
  <si>
    <t>WFS_12</t>
  </si>
  <si>
    <t>WFS_13</t>
  </si>
  <si>
    <t>WFS_14</t>
  </si>
  <si>
    <t>WFS_15</t>
  </si>
  <si>
    <t>WFS_16</t>
  </si>
  <si>
    <t>WFS_17</t>
  </si>
  <si>
    <t>WFS_18</t>
  </si>
  <si>
    <t>WFS_19</t>
  </si>
  <si>
    <t>WFS_20</t>
  </si>
  <si>
    <t>WFS_21</t>
  </si>
  <si>
    <t>WFS_22</t>
  </si>
  <si>
    <t>WFS_23</t>
  </si>
  <si>
    <t>WFS_24</t>
  </si>
  <si>
    <t>WFS_25</t>
  </si>
  <si>
    <t>WFS_26</t>
  </si>
  <si>
    <t>WFS_27</t>
  </si>
  <si>
    <t>WFS_28</t>
  </si>
  <si>
    <t>WFS_29</t>
  </si>
  <si>
    <t>WFS_30</t>
  </si>
  <si>
    <t>WFS_31</t>
  </si>
  <si>
    <t>WFS_32</t>
  </si>
  <si>
    <t>WFS_33</t>
  </si>
  <si>
    <t>WFS_34</t>
  </si>
  <si>
    <t>WFS_35</t>
  </si>
  <si>
    <t>WFS_36</t>
  </si>
  <si>
    <t>WFS_37</t>
  </si>
  <si>
    <t>WFS_38</t>
  </si>
  <si>
    <t>WFS_39</t>
  </si>
  <si>
    <t>WFS_40</t>
  </si>
  <si>
    <t>WFS_41</t>
  </si>
  <si>
    <t>WFS_42</t>
  </si>
  <si>
    <t>WFS_43</t>
  </si>
  <si>
    <t>WFS_44</t>
  </si>
  <si>
    <t>C</t>
  </si>
  <si>
    <t>WFS_45</t>
  </si>
  <si>
    <t>WFS_46</t>
  </si>
  <si>
    <t>WFS_47</t>
  </si>
  <si>
    <t>WFS_48</t>
  </si>
  <si>
    <t>sC</t>
  </si>
  <si>
    <t>WFS_49</t>
  </si>
  <si>
    <t>WFS_50</t>
  </si>
  <si>
    <t>WFS_51</t>
  </si>
  <si>
    <t>WFS_52</t>
  </si>
  <si>
    <t>WFS_53</t>
  </si>
  <si>
    <t>WFS_54</t>
  </si>
  <si>
    <t>WFS_55</t>
  </si>
  <si>
    <t>WFS_56</t>
  </si>
  <si>
    <t>WFS_57</t>
  </si>
  <si>
    <t>WFS_58</t>
  </si>
  <si>
    <t>WFS_59</t>
  </si>
  <si>
    <t>WFS_60</t>
  </si>
  <si>
    <t>WFS_61</t>
  </si>
  <si>
    <t xml:space="preserve">Birch, F.S. 1986. Evolution of Sand and </t>
  </si>
  <si>
    <t>MMS_Y2_1</t>
  </si>
  <si>
    <t xml:space="preserve">Muddy Sandy Gravel </t>
  </si>
  <si>
    <t xml:space="preserve">Gravel on the Inner Continental Shelf of </t>
  </si>
  <si>
    <t>MMS_Y2_2</t>
  </si>
  <si>
    <t>Sand</t>
  </si>
  <si>
    <t xml:space="preserve">New Hampshire. </t>
  </si>
  <si>
    <t>MMS_Y2_3</t>
  </si>
  <si>
    <t xml:space="preserve">Final Report Cooperative Agreement </t>
  </si>
  <si>
    <t>MMS_Y2_4</t>
  </si>
  <si>
    <t>14-12-0001-30115, U.S. Department of Interior,</t>
  </si>
  <si>
    <t>MMS_Y2_5</t>
  </si>
  <si>
    <t>MMS_Y2_6</t>
  </si>
  <si>
    <t>Gravelly Sand</t>
  </si>
  <si>
    <t>MMS_Y2_7</t>
  </si>
  <si>
    <t>MMS_Y2_8</t>
  </si>
  <si>
    <t>Sandy Gravel</t>
  </si>
  <si>
    <t>MMS_Y2_9</t>
  </si>
  <si>
    <t>MMS_Y2_10</t>
  </si>
  <si>
    <t>MMS_Y2_11</t>
  </si>
  <si>
    <t>MMS_Y2_12</t>
  </si>
  <si>
    <t>MMS_Y2_13</t>
  </si>
  <si>
    <t>MMS_Y2_14</t>
  </si>
  <si>
    <t>MMS_Y2_15</t>
  </si>
  <si>
    <t>Muddy Sand</t>
  </si>
  <si>
    <t>MMS_Y2_16</t>
  </si>
  <si>
    <t>MMS_Y2_17</t>
  </si>
  <si>
    <t>MMS_Y2_18</t>
  </si>
  <si>
    <t>MMS_Y2_19</t>
  </si>
  <si>
    <t>MMS_Y2_20</t>
  </si>
  <si>
    <t>Gravel</t>
  </si>
  <si>
    <t>3 gravel clasts</t>
  </si>
  <si>
    <t>MMS_Y2_21</t>
  </si>
  <si>
    <t>MMS_Y2_22</t>
  </si>
  <si>
    <t>MMS_Y2_23</t>
  </si>
  <si>
    <t>MMS_Y2_24</t>
  </si>
  <si>
    <t>MMS_Y2_25</t>
  </si>
  <si>
    <t>MMS_Y2_26</t>
  </si>
  <si>
    <t>MMS_Y2_27</t>
  </si>
  <si>
    <t>MMS_Y2_28</t>
  </si>
  <si>
    <t>MMS_Y2_29</t>
  </si>
  <si>
    <t>42A</t>
  </si>
  <si>
    <t>MMS_Y2_30</t>
  </si>
  <si>
    <t>42B</t>
  </si>
  <si>
    <t>MMS_Y2_31</t>
  </si>
  <si>
    <t>MMS_Y2_32</t>
  </si>
  <si>
    <t>46A</t>
  </si>
  <si>
    <t>1 gravel clast, 5g of sand</t>
  </si>
  <si>
    <t>MMS_Y2_33</t>
  </si>
  <si>
    <t>46B</t>
  </si>
  <si>
    <t>MMS_Y2_34</t>
  </si>
  <si>
    <t>MMS_Y2_35</t>
  </si>
  <si>
    <t>MMS_Y4_1</t>
  </si>
  <si>
    <t>A1</t>
  </si>
  <si>
    <t>Vibracore</t>
  </si>
  <si>
    <t xml:space="preserve">Ward, L.G.  1989.  Sedimentological </t>
  </si>
  <si>
    <t>MMS_Y4_2</t>
  </si>
  <si>
    <t>A2</t>
  </si>
  <si>
    <t xml:space="preserve">characteristics of vibracores taken in sand and </t>
  </si>
  <si>
    <t>MMS_Y4_3</t>
  </si>
  <si>
    <t>A3</t>
  </si>
  <si>
    <t xml:space="preserve">gravel deposits on the inner continental shelf </t>
  </si>
  <si>
    <t>MMS_Y4_4</t>
  </si>
  <si>
    <t>A6(2)</t>
  </si>
  <si>
    <t xml:space="preserve">of New Hampshire.  Final Report Cooperative </t>
  </si>
  <si>
    <t>MMS_Y4_5</t>
  </si>
  <si>
    <t>A7(1)</t>
  </si>
  <si>
    <t xml:space="preserve">Agreement 14-12-0001-30316, U.S. </t>
  </si>
  <si>
    <t xml:space="preserve">Department of Interior, Minerals </t>
  </si>
  <si>
    <t>Management Service, Herndon, VA.  22 p.</t>
  </si>
  <si>
    <t>Ward, L.G. and F.S. Birch .  1993.  Subbottom</t>
  </si>
  <si>
    <t>MMS_Y8_1</t>
  </si>
  <si>
    <t>NHS-1</t>
  </si>
  <si>
    <t>~1992</t>
  </si>
  <si>
    <t xml:space="preserve">seismic, side-scan sonar, and bathymetric </t>
  </si>
  <si>
    <t>MMS_Y8_2</t>
  </si>
  <si>
    <t>NHS-2</t>
  </si>
  <si>
    <t xml:space="preserve">survey of the inner continental shelf of </t>
  </si>
  <si>
    <t>MMS_Y8_3</t>
  </si>
  <si>
    <t>NHS-3</t>
  </si>
  <si>
    <t xml:space="preserve">(southern) New Hampshire.  Final Report </t>
  </si>
  <si>
    <t>MMS_Y8_4</t>
  </si>
  <si>
    <t>NHS-4</t>
  </si>
  <si>
    <t xml:space="preserve">Cooperative Agreement 14-35-0001-30534, </t>
  </si>
  <si>
    <t>MMS_Y8_5</t>
  </si>
  <si>
    <t>NHS-5</t>
  </si>
  <si>
    <t xml:space="preserve">U.S. Department of Interior, Minerals </t>
  </si>
  <si>
    <t>MMS_Y8_6</t>
  </si>
  <si>
    <t>NHS-6</t>
  </si>
  <si>
    <t>Slightly Gravelly Sand</t>
  </si>
  <si>
    <t>(g)S</t>
  </si>
  <si>
    <t>MMS_Y8_7</t>
  </si>
  <si>
    <t>NHS-7</t>
  </si>
  <si>
    <t>MMS_Y8_8</t>
  </si>
  <si>
    <t>NHS-8</t>
  </si>
  <si>
    <t>MMS_Y8_9</t>
  </si>
  <si>
    <t>NHS-9</t>
  </si>
  <si>
    <t xml:space="preserve">Ward, L.G. and F.S. Birch. 1998.  Sedimentology </t>
  </si>
  <si>
    <t>MMS_Y8_10</t>
  </si>
  <si>
    <t>NHS-10</t>
  </si>
  <si>
    <t xml:space="preserve">of the New Hampshire inner continental shelf </t>
  </si>
  <si>
    <t>MMS_Y8_11</t>
  </si>
  <si>
    <t>NHS-11</t>
  </si>
  <si>
    <t>based on seismics, side-scan sonar,</t>
  </si>
  <si>
    <t>MMS_Y8_12</t>
  </si>
  <si>
    <t>NHS-12</t>
  </si>
  <si>
    <t xml:space="preserve">bathymetry, and bottom samples.  In: </t>
  </si>
  <si>
    <t>MMS_Y8_13</t>
  </si>
  <si>
    <t>NHS-13</t>
  </si>
  <si>
    <t xml:space="preserve">G. Dellagiarino, L.A. Miller, and S. Doenges </t>
  </si>
  <si>
    <t>MMS_Y8_14</t>
  </si>
  <si>
    <t>NHS-14</t>
  </si>
  <si>
    <t xml:space="preserve">(eds.), Studies Related to Continental Margins </t>
  </si>
  <si>
    <t>MMS_Y8_15</t>
  </si>
  <si>
    <t>NHS-15</t>
  </si>
  <si>
    <t>Gravelly Muddy Sand</t>
  </si>
  <si>
    <t xml:space="preserve"> - A Summary of Year - Nine and Year - Ten </t>
  </si>
  <si>
    <t>MMS_Y8_16</t>
  </si>
  <si>
    <t>NHS-16</t>
  </si>
  <si>
    <t xml:space="preserve">Activities, p. 62-68.  U.S. Department of </t>
  </si>
  <si>
    <t>MMS_Y8_17</t>
  </si>
  <si>
    <t>NHS-17</t>
  </si>
  <si>
    <t xml:space="preserve">Interior Minerals Management Service and </t>
  </si>
  <si>
    <t>MMS_Y8_18</t>
  </si>
  <si>
    <t>NHS-18</t>
  </si>
  <si>
    <t xml:space="preserve">Association of American State Geologists </t>
  </si>
  <si>
    <t>MMS_Y8_19</t>
  </si>
  <si>
    <t>NHS-19</t>
  </si>
  <si>
    <t xml:space="preserve">Continental Margins Committee, </t>
  </si>
  <si>
    <t>MMS_Y8_20</t>
  </si>
  <si>
    <t>NHS-20</t>
  </si>
  <si>
    <t>MMS_Y8_21</t>
  </si>
  <si>
    <t>NHS-21</t>
  </si>
  <si>
    <t>MMS_Y8_22</t>
  </si>
  <si>
    <t>NHS-22</t>
  </si>
  <si>
    <t>MMS_Y10_1</t>
  </si>
  <si>
    <t>NHS-101</t>
  </si>
  <si>
    <t xml:space="preserve">Ward, L.G. and F.S. Birch.  1996.  Surficial </t>
  </si>
  <si>
    <t>MMS_Y10_2</t>
  </si>
  <si>
    <t>NHS-102</t>
  </si>
  <si>
    <t xml:space="preserve">sediment distribution map of the inner </t>
  </si>
  <si>
    <t>MMS_Y10_3</t>
  </si>
  <si>
    <t>NHS-103</t>
  </si>
  <si>
    <t xml:space="preserve">continental shelf off southern New Hampshire </t>
  </si>
  <si>
    <t>MMS_Y10_4</t>
  </si>
  <si>
    <t>NHS-104</t>
  </si>
  <si>
    <t xml:space="preserve">based on side-scan sonar and bottom samples. </t>
  </si>
  <si>
    <t>MMS_Y10_5</t>
  </si>
  <si>
    <t>NHS-105</t>
  </si>
  <si>
    <t>MMS_Y10_6</t>
  </si>
  <si>
    <t>NHS-106</t>
  </si>
  <si>
    <t>14-35-0001-30731, U.S. Department of Interior,</t>
  </si>
  <si>
    <t>MMS_Y10_7</t>
  </si>
  <si>
    <t>NHS-107</t>
  </si>
  <si>
    <t>MMS_Y10_8</t>
  </si>
  <si>
    <t>NHS-108A</t>
  </si>
  <si>
    <t>MMS_Y10_9</t>
  </si>
  <si>
    <t>NHS-108B</t>
  </si>
  <si>
    <t xml:space="preserve">Silty Sand </t>
  </si>
  <si>
    <t>MMS_Y10_10</t>
  </si>
  <si>
    <t>NHS-109</t>
  </si>
  <si>
    <t>Muddy Sandy Gravel</t>
  </si>
  <si>
    <t>MMS_Y10_11</t>
  </si>
  <si>
    <t>NHS-110A</t>
  </si>
  <si>
    <t>MMS_Y10_12</t>
  </si>
  <si>
    <t>NHS-110B</t>
  </si>
  <si>
    <t>MMS_Y10_13</t>
  </si>
  <si>
    <t>NHS-111</t>
  </si>
  <si>
    <t>MMS_Y10_14</t>
  </si>
  <si>
    <t>NHS-112</t>
  </si>
  <si>
    <t>MMS_Y10_15</t>
  </si>
  <si>
    <t>NHS-113</t>
  </si>
  <si>
    <t xml:space="preserve"> </t>
  </si>
  <si>
    <t>MMS_Y10_16</t>
  </si>
  <si>
    <t>NHS-114A</t>
  </si>
  <si>
    <t>MMS_Y10_17</t>
  </si>
  <si>
    <t>NHS-114B</t>
  </si>
  <si>
    <t>MMS_Y10_18</t>
  </si>
  <si>
    <t>NHS-115</t>
  </si>
  <si>
    <t>MMS_Y10_19</t>
  </si>
  <si>
    <t>NHS-116A</t>
  </si>
  <si>
    <t>MMS_Y10_20</t>
  </si>
  <si>
    <t>NHS-116B</t>
  </si>
  <si>
    <t>MMS_Y10_21</t>
  </si>
  <si>
    <t>NHS-116C</t>
  </si>
  <si>
    <t>MMS_Y10_22</t>
  </si>
  <si>
    <t>NHS-117</t>
  </si>
  <si>
    <t>MMS_Y10_23</t>
  </si>
  <si>
    <t>NHS-118A</t>
  </si>
  <si>
    <t>MMS_Y10_24</t>
  </si>
  <si>
    <t>NHS-118B</t>
  </si>
  <si>
    <t>MMS_Y10_25</t>
  </si>
  <si>
    <t>NHS-119A</t>
  </si>
  <si>
    <t>MMS_Y10_26</t>
  </si>
  <si>
    <t>NHS-119B</t>
  </si>
  <si>
    <t>MMS_Y10_27</t>
  </si>
  <si>
    <t>NHS-120A</t>
  </si>
  <si>
    <t>MMS_Y10_28</t>
  </si>
  <si>
    <t>NHS-120B</t>
  </si>
  <si>
    <t>MMS_Y10_29</t>
  </si>
  <si>
    <t>NHS-121</t>
  </si>
  <si>
    <t>MMS_Y10_30</t>
  </si>
  <si>
    <t>NHS-122A</t>
  </si>
  <si>
    <t>MMS_Y10_31</t>
  </si>
  <si>
    <t>NHS-122B</t>
  </si>
  <si>
    <t>MMS_Y10_32</t>
  </si>
  <si>
    <t>NHS-123A</t>
  </si>
  <si>
    <t>MMS_Y10_33</t>
  </si>
  <si>
    <t>NHS-123B</t>
  </si>
  <si>
    <t>MMS_Y10_34</t>
  </si>
  <si>
    <t>NHS-124A</t>
  </si>
  <si>
    <t>MMS_Y10_35</t>
  </si>
  <si>
    <t>NHS-124B</t>
  </si>
  <si>
    <t>MMS_Y10_36</t>
  </si>
  <si>
    <t>NHS-125</t>
  </si>
  <si>
    <t>MMS_Y10_37</t>
  </si>
  <si>
    <t>NHS-126A</t>
  </si>
  <si>
    <t>MMS_Y10_38</t>
  </si>
  <si>
    <t>NHS-126B</t>
  </si>
  <si>
    <t>MMS_Y10_39</t>
  </si>
  <si>
    <t>NHS-127</t>
  </si>
  <si>
    <t>MMS_Y10_40</t>
  </si>
  <si>
    <t>NHS-128</t>
  </si>
  <si>
    <t>MMS_Y10_41</t>
  </si>
  <si>
    <t>NHS-129</t>
  </si>
  <si>
    <t>MMS_Y10_42</t>
  </si>
  <si>
    <t>NHS-130A</t>
  </si>
  <si>
    <t>MMS_Y10_43</t>
  </si>
  <si>
    <t>NHS-130B</t>
  </si>
  <si>
    <t>MMS_Y10_44</t>
  </si>
  <si>
    <t>NHS-131</t>
  </si>
  <si>
    <t>MMS_Y10_45</t>
  </si>
  <si>
    <t>NHS-132A</t>
  </si>
  <si>
    <t>MMS_Y10_46</t>
  </si>
  <si>
    <t>NHS-132B</t>
  </si>
  <si>
    <t>MMS_Y10_47</t>
  </si>
  <si>
    <t>NHS-133A</t>
  </si>
  <si>
    <t>MMS_Y10_48</t>
  </si>
  <si>
    <t>NHS-133B</t>
  </si>
  <si>
    <t>MMS_Y10_49</t>
  </si>
  <si>
    <t>NHS-134</t>
  </si>
  <si>
    <t>MMS_Y10_50</t>
  </si>
  <si>
    <t>NHS-135</t>
  </si>
  <si>
    <t>MMS_Y10_51</t>
  </si>
  <si>
    <t>NHS-136A</t>
  </si>
  <si>
    <t>MMS_Y10_52</t>
  </si>
  <si>
    <t>NHS-136B</t>
  </si>
  <si>
    <t>OOA_1</t>
  </si>
  <si>
    <t>A1097G01</t>
  </si>
  <si>
    <t>BC</t>
  </si>
  <si>
    <t>Ward, L.G. Unpublished Database</t>
  </si>
  <si>
    <t>OOA_2</t>
  </si>
  <si>
    <t>A1097G02</t>
  </si>
  <si>
    <t>OOA_3</t>
  </si>
  <si>
    <t>A1097G03</t>
  </si>
  <si>
    <t>Empty Sample</t>
  </si>
  <si>
    <t>OOA_4</t>
  </si>
  <si>
    <t>A1097G04</t>
  </si>
  <si>
    <t>OOA_5</t>
  </si>
  <si>
    <t>A1097G05</t>
  </si>
  <si>
    <t>OOA_6</t>
  </si>
  <si>
    <t>A1097G06</t>
  </si>
  <si>
    <t>OOA_7</t>
  </si>
  <si>
    <t>A1097G07</t>
  </si>
  <si>
    <t>OOA_8</t>
  </si>
  <si>
    <t>A1197G01</t>
  </si>
  <si>
    <t>OOA_9</t>
  </si>
  <si>
    <t>A1197G02</t>
  </si>
  <si>
    <t>OOA_10</t>
  </si>
  <si>
    <t>A1197G03</t>
  </si>
  <si>
    <t>OOA_11</t>
  </si>
  <si>
    <t>A1197G04</t>
  </si>
  <si>
    <t>OOA_12</t>
  </si>
  <si>
    <t>A1197G05</t>
  </si>
  <si>
    <t>OOA_13</t>
  </si>
  <si>
    <t>A1197G06</t>
  </si>
  <si>
    <t>OOA_14</t>
  </si>
  <si>
    <t>A1197G07</t>
  </si>
  <si>
    <t>OOA_15</t>
  </si>
  <si>
    <t>A1197G08</t>
  </si>
  <si>
    <t>OOA_16</t>
  </si>
  <si>
    <t>A1197G09</t>
  </si>
  <si>
    <t>OOA_17</t>
  </si>
  <si>
    <t>A1297G01</t>
  </si>
  <si>
    <t>OOA_18</t>
  </si>
  <si>
    <t>A1297G02</t>
  </si>
  <si>
    <t>OOA_19</t>
  </si>
  <si>
    <t>A1297G03</t>
  </si>
  <si>
    <t>OOA_20</t>
  </si>
  <si>
    <t>A1297G04</t>
  </si>
  <si>
    <t>OOA_21</t>
  </si>
  <si>
    <t>A1297G05</t>
  </si>
  <si>
    <t>OOA_22</t>
  </si>
  <si>
    <t>A1297G06</t>
  </si>
  <si>
    <t>Silty Sand</t>
  </si>
  <si>
    <t>OOA_23</t>
  </si>
  <si>
    <t>A0398G01</t>
  </si>
  <si>
    <t>OOA_24</t>
  </si>
  <si>
    <t>A0398G02</t>
  </si>
  <si>
    <t>GC = gravity core</t>
  </si>
  <si>
    <t>OOA_25</t>
  </si>
  <si>
    <t>A0398G03</t>
  </si>
  <si>
    <t>Sh = Shipek</t>
  </si>
  <si>
    <t>OOA_26</t>
  </si>
  <si>
    <t>A0398G04</t>
  </si>
  <si>
    <t>OOA_27</t>
  </si>
  <si>
    <t>A0398G05</t>
  </si>
  <si>
    <t>OOA_28</t>
  </si>
  <si>
    <t>A0498G01</t>
  </si>
  <si>
    <t>OOA_29</t>
  </si>
  <si>
    <t>A0498G02</t>
  </si>
  <si>
    <t>OOA_30</t>
  </si>
  <si>
    <t>A0498G03</t>
  </si>
  <si>
    <t>OOA_31</t>
  </si>
  <si>
    <t>A0498G04</t>
  </si>
  <si>
    <t>OOA_32</t>
  </si>
  <si>
    <t>A0498G05</t>
  </si>
  <si>
    <t>OOA_33</t>
  </si>
  <si>
    <t>A0598G01</t>
  </si>
  <si>
    <t>OOA_34</t>
  </si>
  <si>
    <t>A0698G01</t>
  </si>
  <si>
    <t>OOA_35</t>
  </si>
  <si>
    <t>A0698G02</t>
  </si>
  <si>
    <t>OOA_36</t>
  </si>
  <si>
    <t>A0698G03</t>
  </si>
  <si>
    <t>OOA_37</t>
  </si>
  <si>
    <t>A0698G04</t>
  </si>
  <si>
    <t>OOA_38</t>
  </si>
  <si>
    <t>A0698G05</t>
  </si>
  <si>
    <t>OOA_39</t>
  </si>
  <si>
    <t>A0698G06</t>
  </si>
  <si>
    <t>OOA_40</t>
  </si>
  <si>
    <t>A0698G07</t>
  </si>
  <si>
    <t>OOA_41</t>
  </si>
  <si>
    <t>A0698G08</t>
  </si>
  <si>
    <t>OOA_42</t>
  </si>
  <si>
    <t>A0798G01</t>
  </si>
  <si>
    <t>OOA_43</t>
  </si>
  <si>
    <t>A0798G02</t>
  </si>
  <si>
    <t>OOA_44</t>
  </si>
  <si>
    <t>A0798G03</t>
  </si>
  <si>
    <t>OOA_45</t>
  </si>
  <si>
    <t>A0798G04</t>
  </si>
  <si>
    <t>OOA_46</t>
  </si>
  <si>
    <t>A0798G05</t>
  </si>
  <si>
    <t>OOA_47</t>
  </si>
  <si>
    <t>A0798G06</t>
  </si>
  <si>
    <t>OOA_48</t>
  </si>
  <si>
    <t>A0798G07</t>
  </si>
  <si>
    <t>Sandy Mud</t>
  </si>
  <si>
    <t>Sandy Silt</t>
  </si>
  <si>
    <t>OOA_49</t>
  </si>
  <si>
    <t>A0798G08</t>
  </si>
  <si>
    <t>OOA_50</t>
  </si>
  <si>
    <t>A0798G09</t>
  </si>
  <si>
    <t>OOA_51</t>
  </si>
  <si>
    <t>A0798G10</t>
  </si>
  <si>
    <t>OOA_52</t>
  </si>
  <si>
    <t>A0798G11</t>
  </si>
  <si>
    <t>OOA_53</t>
  </si>
  <si>
    <t>A0798G12</t>
  </si>
  <si>
    <t>OOA_54</t>
  </si>
  <si>
    <t>A0798G13</t>
  </si>
  <si>
    <t>OOA_55</t>
  </si>
  <si>
    <t>A0798G14</t>
  </si>
  <si>
    <t>OOA_56</t>
  </si>
  <si>
    <t>A0798G15</t>
  </si>
  <si>
    <t>OOA_57</t>
  </si>
  <si>
    <t>A0798G16</t>
  </si>
  <si>
    <t>OOA_58</t>
  </si>
  <si>
    <t>A0798G17</t>
  </si>
  <si>
    <t>Only a few large clasts (pebbble size) recovered</t>
  </si>
  <si>
    <t>OOA_59</t>
  </si>
  <si>
    <t>A0798G18</t>
  </si>
  <si>
    <t>OOA_60</t>
  </si>
  <si>
    <t>A0798G19</t>
  </si>
  <si>
    <t>OOA_61</t>
  </si>
  <si>
    <t>A0798G20</t>
  </si>
  <si>
    <t>OOA_62</t>
  </si>
  <si>
    <t>A0898G01</t>
  </si>
  <si>
    <t>OOA_63</t>
  </si>
  <si>
    <t>A0898G02</t>
  </si>
  <si>
    <t>OOA_64</t>
  </si>
  <si>
    <t>A0898G03</t>
  </si>
  <si>
    <t>OOA_65</t>
  </si>
  <si>
    <t>A0898G04</t>
  </si>
  <si>
    <t>OOA_66</t>
  </si>
  <si>
    <t>A0898G05</t>
  </si>
  <si>
    <t>OOA_67</t>
  </si>
  <si>
    <t>A0898G06</t>
  </si>
  <si>
    <t>OOA_68</t>
  </si>
  <si>
    <t>A0898G07</t>
  </si>
  <si>
    <t>OOA_69</t>
  </si>
  <si>
    <t>A0898G08</t>
  </si>
  <si>
    <t>OOA_70</t>
  </si>
  <si>
    <t>A0898G09</t>
  </si>
  <si>
    <t>OOA_71</t>
  </si>
  <si>
    <t>A0898G10</t>
  </si>
  <si>
    <t>OOA_72</t>
  </si>
  <si>
    <t>A0898G11</t>
  </si>
  <si>
    <t>OOA_73</t>
  </si>
  <si>
    <t>A0898G12</t>
  </si>
  <si>
    <t>OOA_74</t>
  </si>
  <si>
    <t>A0898G13</t>
  </si>
  <si>
    <t>OOA_75</t>
  </si>
  <si>
    <t>A0898G14</t>
  </si>
  <si>
    <t>OOA_76</t>
  </si>
  <si>
    <t>A0898G15</t>
  </si>
  <si>
    <t>OOA_77</t>
  </si>
  <si>
    <t>A0898G16</t>
  </si>
  <si>
    <t>OOA_78</t>
  </si>
  <si>
    <t>A0898G17</t>
  </si>
  <si>
    <t>OOA_79</t>
  </si>
  <si>
    <t>A0898G18</t>
  </si>
  <si>
    <t>OOA_80</t>
  </si>
  <si>
    <t>A0898G19</t>
  </si>
  <si>
    <t>OOA_81</t>
  </si>
  <si>
    <t>A0898G20</t>
  </si>
  <si>
    <t>OOA_82</t>
  </si>
  <si>
    <t>A0898G21</t>
  </si>
  <si>
    <t>OOA_83</t>
  </si>
  <si>
    <t>A0898G22</t>
  </si>
  <si>
    <t>OOA_84</t>
  </si>
  <si>
    <t>A0898G23</t>
  </si>
  <si>
    <t>OOA_85</t>
  </si>
  <si>
    <t>A0998G01</t>
  </si>
  <si>
    <t>OOA_86</t>
  </si>
  <si>
    <t>A0998G02</t>
  </si>
  <si>
    <t>OOA_87</t>
  </si>
  <si>
    <t>A0998G03</t>
  </si>
  <si>
    <t>OOA_88</t>
  </si>
  <si>
    <t>A0998G04</t>
  </si>
  <si>
    <t>OOA_89</t>
  </si>
  <si>
    <t>A0998G05</t>
  </si>
  <si>
    <t>OOA_90</t>
  </si>
  <si>
    <t>A0998G06</t>
  </si>
  <si>
    <t>OOA_91</t>
  </si>
  <si>
    <t>A0998G07</t>
  </si>
  <si>
    <t>OOA_92</t>
  </si>
  <si>
    <t>A0998G08</t>
  </si>
  <si>
    <t>OOA_93</t>
  </si>
  <si>
    <t>A0998G09</t>
  </si>
  <si>
    <t>OOA_94</t>
  </si>
  <si>
    <t>A0998G10</t>
  </si>
  <si>
    <t>OOA_95</t>
  </si>
  <si>
    <t>A1098G01</t>
  </si>
  <si>
    <t>OOA_96</t>
  </si>
  <si>
    <t>A1098G02</t>
  </si>
  <si>
    <t>OOA_97</t>
  </si>
  <si>
    <t>A1098G03</t>
  </si>
  <si>
    <t>OOA_98</t>
  </si>
  <si>
    <t>A1098G04</t>
  </si>
  <si>
    <t>OOA_99</t>
  </si>
  <si>
    <t>A1098G05</t>
  </si>
  <si>
    <t>OOA_100</t>
  </si>
  <si>
    <t>A1098G06</t>
  </si>
  <si>
    <t>OOA_101</t>
  </si>
  <si>
    <t>A0399G01</t>
  </si>
  <si>
    <t>OOA_102</t>
  </si>
  <si>
    <t>A0399G02</t>
  </si>
  <si>
    <t>OOA_103</t>
  </si>
  <si>
    <t>A0399G03</t>
  </si>
  <si>
    <t>OOA_104</t>
  </si>
  <si>
    <t>A0399G04</t>
  </si>
  <si>
    <t>OOA_105</t>
  </si>
  <si>
    <t>A0399G05</t>
  </si>
  <si>
    <t>OOA_106</t>
  </si>
  <si>
    <t>A0399G06</t>
  </si>
  <si>
    <t>OOA_107</t>
  </si>
  <si>
    <t>A0399G07</t>
  </si>
  <si>
    <t>OOA_108</t>
  </si>
  <si>
    <t>A0399G08</t>
  </si>
  <si>
    <t>OOA_109</t>
  </si>
  <si>
    <t>G3</t>
  </si>
  <si>
    <t>OOA_110</t>
  </si>
  <si>
    <t>G5</t>
  </si>
  <si>
    <t>OOA_111</t>
  </si>
  <si>
    <t>G7</t>
  </si>
  <si>
    <t>OOA_112</t>
  </si>
  <si>
    <t>A0499G01</t>
  </si>
  <si>
    <t>OOA_113</t>
  </si>
  <si>
    <t>A0499G02</t>
  </si>
  <si>
    <t>OOA_114</t>
  </si>
  <si>
    <t>A0499G03</t>
  </si>
  <si>
    <t>OOA_115</t>
  </si>
  <si>
    <t>A0499G04</t>
  </si>
  <si>
    <t>OOA_116</t>
  </si>
  <si>
    <t>A0499G05</t>
  </si>
  <si>
    <t>OOA_117</t>
  </si>
  <si>
    <t>A0499G06</t>
  </si>
  <si>
    <t>OOA_118</t>
  </si>
  <si>
    <t>A0499G07</t>
  </si>
  <si>
    <t>OOA_119</t>
  </si>
  <si>
    <t>A0499G08</t>
  </si>
  <si>
    <t>OOA_120</t>
  </si>
  <si>
    <t>A0599G01</t>
  </si>
  <si>
    <t>OOA_121</t>
  </si>
  <si>
    <t>A0599G02</t>
  </si>
  <si>
    <t>OOA_122</t>
  </si>
  <si>
    <t>A0599G03</t>
  </si>
  <si>
    <t>OOA_123</t>
  </si>
  <si>
    <t>A0599G04</t>
  </si>
  <si>
    <t>OOA_124</t>
  </si>
  <si>
    <t>A0599G05</t>
  </si>
  <si>
    <t xml:space="preserve">Sandy Mud </t>
  </si>
  <si>
    <t>OOA_125</t>
  </si>
  <si>
    <t>A0599G06</t>
  </si>
  <si>
    <t>OOA_126</t>
  </si>
  <si>
    <t>A0599G07</t>
  </si>
  <si>
    <t>OOA_127</t>
  </si>
  <si>
    <t>A0599G08</t>
  </si>
  <si>
    <t>OOA_128</t>
  </si>
  <si>
    <t>A0599G09</t>
  </si>
  <si>
    <t>OOA_129</t>
  </si>
  <si>
    <t>A0599G10</t>
  </si>
  <si>
    <t>OOA_130</t>
  </si>
  <si>
    <t>A0599G11</t>
  </si>
  <si>
    <t>OOA_131</t>
  </si>
  <si>
    <t>A0599G12</t>
  </si>
  <si>
    <t>OOA_132</t>
  </si>
  <si>
    <t>A0599G13</t>
  </si>
  <si>
    <t>OOA_133</t>
  </si>
  <si>
    <t>A0599G14</t>
  </si>
  <si>
    <t>OOA_134</t>
  </si>
  <si>
    <t>A0599G15</t>
  </si>
  <si>
    <t>OOA_135</t>
  </si>
  <si>
    <t>A0599G16</t>
  </si>
  <si>
    <t>OOA_136</t>
  </si>
  <si>
    <t>A0599G17</t>
  </si>
  <si>
    <t>OOA_137</t>
  </si>
  <si>
    <t>A0599G18</t>
  </si>
  <si>
    <t>OOA_138</t>
  </si>
  <si>
    <t>A0599G19</t>
  </si>
  <si>
    <t>OOA_139</t>
  </si>
  <si>
    <t>A0699G01</t>
  </si>
  <si>
    <t>OOA_140</t>
  </si>
  <si>
    <t>A0699G02</t>
  </si>
  <si>
    <t>OOA_141</t>
  </si>
  <si>
    <t>A0699G03</t>
  </si>
  <si>
    <t>OOA_142</t>
  </si>
  <si>
    <t>A0699G04</t>
  </si>
  <si>
    <t>OOA_143</t>
  </si>
  <si>
    <t>A0699G05</t>
  </si>
  <si>
    <t>OOA_144</t>
  </si>
  <si>
    <t>A0699G06</t>
  </si>
  <si>
    <t>OOA_145</t>
  </si>
  <si>
    <t>A0699G07</t>
  </si>
  <si>
    <t>OOA_146</t>
  </si>
  <si>
    <t>A0699G08</t>
  </si>
  <si>
    <t>OOA_147</t>
  </si>
  <si>
    <t>A0799G01</t>
  </si>
  <si>
    <t>OOA_148</t>
  </si>
  <si>
    <t>A0799G03</t>
  </si>
  <si>
    <t>OOA_149</t>
  </si>
  <si>
    <t>A0799G04</t>
  </si>
  <si>
    <t>OOA_150</t>
  </si>
  <si>
    <t>A0799G05</t>
  </si>
  <si>
    <t>OOA_151</t>
  </si>
  <si>
    <t>A0799G06</t>
  </si>
  <si>
    <t>OOA_152</t>
  </si>
  <si>
    <t>A0799C01</t>
  </si>
  <si>
    <t>OOA_153</t>
  </si>
  <si>
    <t>A0799C02</t>
  </si>
  <si>
    <t>OOA_154</t>
  </si>
  <si>
    <t>A0799C03</t>
  </si>
  <si>
    <t>OOA_155</t>
  </si>
  <si>
    <t>A0799C04</t>
  </si>
  <si>
    <t>OOA_156</t>
  </si>
  <si>
    <t>A0799C05</t>
  </si>
  <si>
    <t>OOA_157</t>
  </si>
  <si>
    <t>A0799C06</t>
  </si>
  <si>
    <t>OOA_158</t>
  </si>
  <si>
    <t>A0899G01</t>
  </si>
  <si>
    <t>OOA_159</t>
  </si>
  <si>
    <t>A0899G02</t>
  </si>
  <si>
    <t>OOA_160</t>
  </si>
  <si>
    <t>A0899C01</t>
  </si>
  <si>
    <t>OOA_161</t>
  </si>
  <si>
    <t>A0899C02</t>
  </si>
  <si>
    <t>OOA_162</t>
  </si>
  <si>
    <t>A0899C03</t>
  </si>
  <si>
    <t>OOA_163</t>
  </si>
  <si>
    <t>A0899C04</t>
  </si>
  <si>
    <t>OOA_164</t>
  </si>
  <si>
    <t>A0899C05</t>
  </si>
  <si>
    <t>OOA_165</t>
  </si>
  <si>
    <t>A0899C06</t>
  </si>
  <si>
    <t>OOA_166</t>
  </si>
  <si>
    <t>A0500G01</t>
  </si>
  <si>
    <t>OOA_167</t>
  </si>
  <si>
    <t>A0500G02</t>
  </si>
  <si>
    <t>OOA_168</t>
  </si>
  <si>
    <t>A0500C01</t>
  </si>
  <si>
    <t>OOA_169</t>
  </si>
  <si>
    <t>A0500C02</t>
  </si>
  <si>
    <t>OOA_170</t>
  </si>
  <si>
    <t>A0500C03</t>
  </si>
  <si>
    <t>OOA_171</t>
  </si>
  <si>
    <t>A0500C04</t>
  </si>
  <si>
    <t>OOA_172</t>
  </si>
  <si>
    <t>A0500C05</t>
  </si>
  <si>
    <t>OOA_173</t>
  </si>
  <si>
    <t>A0500C06</t>
  </si>
  <si>
    <t>OOA_174</t>
  </si>
  <si>
    <t>A0500C07</t>
  </si>
  <si>
    <t>OOA_175</t>
  </si>
  <si>
    <t>A0600C01</t>
  </si>
  <si>
    <t>OOA_176</t>
  </si>
  <si>
    <t>A0600C02</t>
  </si>
  <si>
    <t>OOA_177</t>
  </si>
  <si>
    <t>A0600C03</t>
  </si>
  <si>
    <t>OOA_178</t>
  </si>
  <si>
    <t>A0600C04</t>
  </si>
  <si>
    <t>OOA_179</t>
  </si>
  <si>
    <t>A0600C05</t>
  </si>
  <si>
    <t>OOA_180</t>
  </si>
  <si>
    <t>A0600C06</t>
  </si>
  <si>
    <t>OOA_181</t>
  </si>
  <si>
    <t>A0600C07</t>
  </si>
  <si>
    <t>OOA_182</t>
  </si>
  <si>
    <t>A0600C08</t>
  </si>
  <si>
    <t>OOA_183</t>
  </si>
  <si>
    <t>A0801CO1</t>
  </si>
  <si>
    <t>OOA_184</t>
  </si>
  <si>
    <t>A0801CO2</t>
  </si>
  <si>
    <t>OOA_185</t>
  </si>
  <si>
    <t>A0801CO3</t>
  </si>
  <si>
    <t>OOA_186</t>
  </si>
  <si>
    <t>A0801CO4</t>
  </si>
  <si>
    <t>OOA_187</t>
  </si>
  <si>
    <t>A0801CO5</t>
  </si>
  <si>
    <t>OOA_188</t>
  </si>
  <si>
    <t>A0801CO6</t>
  </si>
  <si>
    <t>OOA_189</t>
  </si>
  <si>
    <t>A0801CO7</t>
  </si>
  <si>
    <t>OOA_190</t>
  </si>
  <si>
    <t>A0801CO8</t>
  </si>
  <si>
    <t>OOA_191</t>
  </si>
  <si>
    <t>A0702CO1</t>
  </si>
  <si>
    <t>OOA_192</t>
  </si>
  <si>
    <t>A0702CO2</t>
  </si>
  <si>
    <t>OOA_193</t>
  </si>
  <si>
    <t>A0702CO3</t>
  </si>
  <si>
    <t>OOA_194</t>
  </si>
  <si>
    <t>A0702CO4</t>
  </si>
  <si>
    <t>OOA_195</t>
  </si>
  <si>
    <t>A0702CO5</t>
  </si>
  <si>
    <t>OOA_196</t>
  </si>
  <si>
    <t>A0702CO6</t>
  </si>
  <si>
    <t>OOA_197</t>
  </si>
  <si>
    <t>A0702CO7</t>
  </si>
  <si>
    <t>OOA_198</t>
  </si>
  <si>
    <t>A0702CO8</t>
  </si>
  <si>
    <t>OOA_199</t>
  </si>
  <si>
    <t>OOA_200</t>
  </si>
  <si>
    <t>OOA_201</t>
  </si>
  <si>
    <t>OOA_202</t>
  </si>
  <si>
    <t>OOA_203</t>
  </si>
  <si>
    <t>OOA_204</t>
  </si>
  <si>
    <t>OOA_205</t>
  </si>
  <si>
    <t>OOA_206</t>
  </si>
  <si>
    <t>OOA_207</t>
  </si>
  <si>
    <t>OOA_208</t>
  </si>
  <si>
    <t>OOA_209</t>
  </si>
  <si>
    <t>OOA_210</t>
  </si>
  <si>
    <t>OOA_211</t>
  </si>
  <si>
    <t>OOA_212</t>
  </si>
  <si>
    <t>OOA_213</t>
  </si>
  <si>
    <t>OOA_214</t>
  </si>
  <si>
    <t>OOA_215</t>
  </si>
  <si>
    <t>OOA_216</t>
  </si>
  <si>
    <t>A0803CO1</t>
  </si>
  <si>
    <t>OOA_217</t>
  </si>
  <si>
    <t>A0803CO2</t>
  </si>
  <si>
    <t>OOA_218</t>
  </si>
  <si>
    <t>A0803CO3</t>
  </si>
  <si>
    <t>OOA_219</t>
  </si>
  <si>
    <t>A0803CO4</t>
  </si>
  <si>
    <t>OOA_220</t>
  </si>
  <si>
    <t>A0803CO5</t>
  </si>
  <si>
    <t>OOA_221</t>
  </si>
  <si>
    <t>A0803CO6</t>
  </si>
  <si>
    <t>OOA_222</t>
  </si>
  <si>
    <t>A0803CO7</t>
  </si>
  <si>
    <t>OOA_223</t>
  </si>
  <si>
    <t>A0803CO8</t>
  </si>
  <si>
    <t>OOA_224</t>
  </si>
  <si>
    <t>A0204C01</t>
  </si>
  <si>
    <t>OOA_225</t>
  </si>
  <si>
    <t>A0204C02</t>
  </si>
  <si>
    <t>OOA_226</t>
  </si>
  <si>
    <t>A0204C03</t>
  </si>
  <si>
    <t>OOA_227</t>
  </si>
  <si>
    <t>A0204C04</t>
  </si>
  <si>
    <t>OOA_228</t>
  </si>
  <si>
    <t>A0204C05</t>
  </si>
  <si>
    <t>OOA_229</t>
  </si>
  <si>
    <t>A0204C06</t>
  </si>
  <si>
    <t>OOA_230</t>
  </si>
  <si>
    <t>A0204C07</t>
  </si>
  <si>
    <t>OOA_231</t>
  </si>
  <si>
    <t>A0204C08</t>
  </si>
  <si>
    <t>OOA_232</t>
  </si>
  <si>
    <t>A0804C01</t>
  </si>
  <si>
    <t>OOA_233</t>
  </si>
  <si>
    <t>A0804C02</t>
  </si>
  <si>
    <t>OOA_234</t>
  </si>
  <si>
    <t>OOA_235</t>
  </si>
  <si>
    <t>OOA_236</t>
  </si>
  <si>
    <t>A0804C03</t>
  </si>
  <si>
    <t>OOA_237</t>
  </si>
  <si>
    <t>A0804C04</t>
  </si>
  <si>
    <t>OOA_238</t>
  </si>
  <si>
    <t>A0804C05</t>
  </si>
  <si>
    <t>OOA_239</t>
  </si>
  <si>
    <t>A0804C06</t>
  </si>
  <si>
    <t>OOA_240</t>
  </si>
  <si>
    <t>A0804C07</t>
  </si>
  <si>
    <t>OOA_241</t>
  </si>
  <si>
    <t>A0804C08</t>
  </si>
  <si>
    <t>OOA_242</t>
  </si>
  <si>
    <t>A0705C01</t>
  </si>
  <si>
    <t>OOA_243</t>
  </si>
  <si>
    <t>A0705C02</t>
  </si>
  <si>
    <t>OOA_244</t>
  </si>
  <si>
    <t>A0705C03</t>
  </si>
  <si>
    <t>Slightly Gravelly Muddy Sand</t>
  </si>
  <si>
    <t>(g)mS</t>
  </si>
  <si>
    <t>OOA_245</t>
  </si>
  <si>
    <t>A0705C04</t>
  </si>
  <si>
    <t>OOA_246</t>
  </si>
  <si>
    <t>A0605C05</t>
  </si>
  <si>
    <t>OOA_247</t>
  </si>
  <si>
    <t>A0605C06</t>
  </si>
  <si>
    <t>OOA_248</t>
  </si>
  <si>
    <t>A0605C07</t>
  </si>
  <si>
    <t>OOA_249</t>
  </si>
  <si>
    <t>A0605C08</t>
  </si>
  <si>
    <t>OOA_250</t>
  </si>
  <si>
    <t>A0605C09</t>
  </si>
  <si>
    <t>OOA_251</t>
  </si>
  <si>
    <t>A0605C10</t>
  </si>
  <si>
    <t>OOA_252</t>
  </si>
  <si>
    <t>A0605C11</t>
  </si>
  <si>
    <t>OOA_253</t>
  </si>
  <si>
    <t>A0605C12</t>
  </si>
  <si>
    <t>OOA_254</t>
  </si>
  <si>
    <t>A0605C13</t>
  </si>
  <si>
    <t>OOA_255</t>
  </si>
  <si>
    <t>A0605C14</t>
  </si>
  <si>
    <t>OOA_256</t>
  </si>
  <si>
    <t>A0605C15</t>
  </si>
  <si>
    <t>OOA_257</t>
  </si>
  <si>
    <t>A0605C16</t>
  </si>
  <si>
    <t>OOA_258</t>
  </si>
  <si>
    <t>A0605C17</t>
  </si>
  <si>
    <t>OOA_259</t>
  </si>
  <si>
    <t>A0605C18</t>
  </si>
  <si>
    <t>OOA_260</t>
  </si>
  <si>
    <t>A0605C19</t>
  </si>
  <si>
    <t>OOA_261</t>
  </si>
  <si>
    <t>A0605C20</t>
  </si>
  <si>
    <t>Unknown</t>
  </si>
  <si>
    <t>01_2</t>
  </si>
  <si>
    <t>200209_01_2</t>
  </si>
  <si>
    <t>01_4</t>
  </si>
  <si>
    <t>200209_01_4</t>
  </si>
  <si>
    <t>Cutter, G.R. 2005. Seafloor Habitat Characterization, Classification, and Maps for the Lower Piscataqua River Estuary. PhD Thesis, University of New Hampshire, Durham. 291 p.</t>
  </si>
  <si>
    <t>01_5</t>
  </si>
  <si>
    <t>200209_01_5</t>
  </si>
  <si>
    <t>01_7</t>
  </si>
  <si>
    <t>200209_01_7</t>
  </si>
  <si>
    <t>02_1</t>
  </si>
  <si>
    <t>200209_02_1</t>
  </si>
  <si>
    <t>Boxcorer</t>
  </si>
  <si>
    <t>02_10</t>
  </si>
  <si>
    <t>200209_02_10</t>
  </si>
  <si>
    <t>02_2</t>
  </si>
  <si>
    <t>200209_02_2</t>
  </si>
  <si>
    <t>02_7</t>
  </si>
  <si>
    <t>200209_02_7</t>
  </si>
  <si>
    <t>200209_02_7rl</t>
  </si>
  <si>
    <t>03_1</t>
  </si>
  <si>
    <t>200209_03_1</t>
  </si>
  <si>
    <t>03_10</t>
  </si>
  <si>
    <t>200209_03_10</t>
  </si>
  <si>
    <t>03_2</t>
  </si>
  <si>
    <t>200209_03_2</t>
  </si>
  <si>
    <t>04.1_2</t>
  </si>
  <si>
    <t>200209_04.1_2</t>
  </si>
  <si>
    <t>04.1_3</t>
  </si>
  <si>
    <t>200209_04.1_3</t>
  </si>
  <si>
    <t>04.1_4</t>
  </si>
  <si>
    <t>200209_04.1_4</t>
  </si>
  <si>
    <t>04.1_5</t>
  </si>
  <si>
    <t>200209_04.1_5</t>
  </si>
  <si>
    <t>04_1</t>
  </si>
  <si>
    <t>200209_04_1</t>
  </si>
  <si>
    <t>04_2</t>
  </si>
  <si>
    <t>200209_04_2</t>
  </si>
  <si>
    <t>04_3</t>
  </si>
  <si>
    <t>200209_04_3</t>
  </si>
  <si>
    <t>04_5</t>
  </si>
  <si>
    <t>200209_04_5</t>
  </si>
  <si>
    <t>05_3</t>
  </si>
  <si>
    <t>200209_05_3</t>
  </si>
  <si>
    <t>05_8</t>
  </si>
  <si>
    <t>200209_05_8</t>
  </si>
  <si>
    <t>05_9</t>
  </si>
  <si>
    <t>200209_05_9</t>
  </si>
  <si>
    <t>06_1</t>
  </si>
  <si>
    <t>200209_06_1</t>
  </si>
  <si>
    <t>06_2</t>
  </si>
  <si>
    <t>200209_06_2</t>
  </si>
  <si>
    <t>06_3</t>
  </si>
  <si>
    <t>200209_06_3</t>
  </si>
  <si>
    <t>06_4</t>
  </si>
  <si>
    <t>200209_06_4</t>
  </si>
  <si>
    <t>06_5</t>
  </si>
  <si>
    <t>200209_06_5</t>
  </si>
  <si>
    <t>06_8</t>
  </si>
  <si>
    <t>200209_06_8</t>
  </si>
  <si>
    <t>07_11</t>
  </si>
  <si>
    <t>200209_07_11</t>
  </si>
  <si>
    <t>Diver</t>
  </si>
  <si>
    <t>07_3</t>
  </si>
  <si>
    <t>200209_07_3</t>
  </si>
  <si>
    <t>07_5</t>
  </si>
  <si>
    <t>200209_07_5</t>
  </si>
  <si>
    <t>07_9</t>
  </si>
  <si>
    <t>200209_07_9</t>
  </si>
  <si>
    <t>JL-01</t>
  </si>
  <si>
    <t>JL00</t>
  </si>
  <si>
    <t>Mud</t>
  </si>
  <si>
    <t>Clay</t>
  </si>
  <si>
    <t>Very Poorly Sorted</t>
  </si>
  <si>
    <t>VPS</t>
  </si>
  <si>
    <t>Unimodal</t>
  </si>
  <si>
    <t>UNH CCOM/JHC Web Site</t>
  </si>
  <si>
    <t>JL-02</t>
  </si>
  <si>
    <t>JL01</t>
  </si>
  <si>
    <t>http://ccom.unh.edu/project/jeffreys-ledge</t>
  </si>
  <si>
    <t>JL-03</t>
  </si>
  <si>
    <t>JL02</t>
  </si>
  <si>
    <t>JL-04</t>
  </si>
  <si>
    <t>JL03</t>
  </si>
  <si>
    <t>JL-05</t>
  </si>
  <si>
    <t>JL04</t>
  </si>
  <si>
    <t>JL-06</t>
  </si>
  <si>
    <t>JL05</t>
  </si>
  <si>
    <t>JL-07</t>
  </si>
  <si>
    <t>JL07</t>
  </si>
  <si>
    <t>Slightly Gravelly Sandy Mud</t>
  </si>
  <si>
    <t>(g)sM</t>
  </si>
  <si>
    <t>Slightly Very Fine Gravelly Very Fine Sandy Mud</t>
  </si>
  <si>
    <t>(vfg)vfsM</t>
  </si>
  <si>
    <t>Slightly Granular Very Fine Sandy Mud</t>
  </si>
  <si>
    <t>(gr)vfsM</t>
  </si>
  <si>
    <t>Bimodal</t>
  </si>
  <si>
    <t>JL-08</t>
  </si>
  <si>
    <t>JL08</t>
  </si>
  <si>
    <t>Slightly Medium Gravelly Very Fine Sandy Mud</t>
  </si>
  <si>
    <t>(mg)vfsM</t>
  </si>
  <si>
    <t>Slightly Pebbly Very Fine Sandy Mud</t>
  </si>
  <si>
    <t>(p)vfsM</t>
  </si>
  <si>
    <t>Very Fine Silt</t>
  </si>
  <si>
    <t>vfZ</t>
  </si>
  <si>
    <t>Extremely Poorly Sorted</t>
  </si>
  <si>
    <t>EPS</t>
  </si>
  <si>
    <t>JL-09</t>
  </si>
  <si>
    <t>JL09</t>
  </si>
  <si>
    <t>JL-10</t>
  </si>
  <si>
    <t>JL10</t>
  </si>
  <si>
    <t>Gravelly Mud</t>
  </si>
  <si>
    <t>Medium Gravelly Mud</t>
  </si>
  <si>
    <t>mdgM</t>
  </si>
  <si>
    <t>Pebbly Mud</t>
  </si>
  <si>
    <t>pM</t>
  </si>
  <si>
    <t>JL-11</t>
  </si>
  <si>
    <t>JL11</t>
  </si>
  <si>
    <t>JL-12</t>
  </si>
  <si>
    <t>JL12</t>
  </si>
  <si>
    <t>JL-13</t>
  </si>
  <si>
    <t>JL13a</t>
  </si>
  <si>
    <t>JL-14</t>
  </si>
  <si>
    <t>JL13b</t>
  </si>
  <si>
    <t>SH</t>
  </si>
  <si>
    <t>Very Fine Sandy Mud</t>
  </si>
  <si>
    <t>vfsM</t>
  </si>
  <si>
    <t>JL-15</t>
  </si>
  <si>
    <t>JL14a</t>
  </si>
  <si>
    <t>JL-16</t>
  </si>
  <si>
    <t>JL16</t>
  </si>
  <si>
    <t>(vfg)mS</t>
  </si>
  <si>
    <t>Fine Sand</t>
  </si>
  <si>
    <t>fS</t>
  </si>
  <si>
    <t>JL-17</t>
  </si>
  <si>
    <t>JL16b</t>
  </si>
  <si>
    <t>Very Fine Gravelly Muddy Very Fine sand</t>
  </si>
  <si>
    <t>vfgmvfS</t>
  </si>
  <si>
    <t>Granular Muddy Very Fine Sand</t>
  </si>
  <si>
    <t>grmvfS</t>
  </si>
  <si>
    <t>JL-18</t>
  </si>
  <si>
    <t>JL20</t>
  </si>
  <si>
    <t>Medium Gravelly Muddy Fine Sand</t>
  </si>
  <si>
    <t>mdgmfS</t>
  </si>
  <si>
    <t>Pebbly Muddy Fine Sand</t>
  </si>
  <si>
    <t>pmfS</t>
  </si>
  <si>
    <t>Medium Sand</t>
  </si>
  <si>
    <t>mdS</t>
  </si>
  <si>
    <t>JL-19</t>
  </si>
  <si>
    <t>JL21</t>
  </si>
  <si>
    <t>JL-20</t>
  </si>
  <si>
    <t>JL22</t>
  </si>
  <si>
    <t>JL-21</t>
  </si>
  <si>
    <t>JL23</t>
  </si>
  <si>
    <t>JL-22</t>
  </si>
  <si>
    <t>JL24</t>
  </si>
  <si>
    <t>JL-23</t>
  </si>
  <si>
    <t>JL25</t>
  </si>
  <si>
    <t>JL-24</t>
  </si>
  <si>
    <t>JL26</t>
  </si>
  <si>
    <t>JL-25</t>
  </si>
  <si>
    <t>JL27</t>
  </si>
  <si>
    <t>JL-26</t>
  </si>
  <si>
    <t>JL28</t>
  </si>
  <si>
    <t>Fine Silt</t>
  </si>
  <si>
    <t>fZ</t>
  </si>
  <si>
    <t>JL-27</t>
  </si>
  <si>
    <t>JL29</t>
  </si>
  <si>
    <t>JL-28</t>
  </si>
  <si>
    <t>JL30</t>
  </si>
  <si>
    <t>JL-29</t>
  </si>
  <si>
    <t>JL31</t>
  </si>
  <si>
    <t>JL-30</t>
  </si>
  <si>
    <t>JL32</t>
  </si>
  <si>
    <t>JL-31</t>
  </si>
  <si>
    <t>JL33</t>
  </si>
  <si>
    <t>Slightly Very Fine Gravelly Muddy Very Fine Sand</t>
  </si>
  <si>
    <t>(vfg)mvfS</t>
  </si>
  <si>
    <t>Slightly Granular Muddy Very Fine Sand</t>
  </si>
  <si>
    <t>(gr)mvfS</t>
  </si>
  <si>
    <t>Coarse Silt</t>
  </si>
  <si>
    <t>cZ</t>
  </si>
  <si>
    <t>JL-32</t>
  </si>
  <si>
    <t>JL34b</t>
  </si>
  <si>
    <t>Muddy Sandy Coarse Gravel</t>
  </si>
  <si>
    <t>mscG</t>
  </si>
  <si>
    <t>Muddy Sandy Pebble Gravel</t>
  </si>
  <si>
    <t>Very Coarse Sand</t>
  </si>
  <si>
    <t>vcG</t>
  </si>
  <si>
    <t>Coarse Sand</t>
  </si>
  <si>
    <t>cS</t>
  </si>
  <si>
    <t>JL-34</t>
  </si>
  <si>
    <t>JL39</t>
  </si>
  <si>
    <t>Medium Gravelly Muddy Very Fine Sand</t>
  </si>
  <si>
    <t>mdgmvfS</t>
  </si>
  <si>
    <t>Pebbly Muddy Very Fine Sand</t>
  </si>
  <si>
    <t>pmvfS</t>
  </si>
  <si>
    <t>Very Fine Sand</t>
  </si>
  <si>
    <t>vfS</t>
  </si>
  <si>
    <t>JL-35</t>
  </si>
  <si>
    <t>JL40</t>
  </si>
  <si>
    <t>JL-36</t>
  </si>
  <si>
    <t>JL41</t>
  </si>
  <si>
    <t>JL-37</t>
  </si>
  <si>
    <t>JL42</t>
  </si>
  <si>
    <t>JL-38</t>
  </si>
  <si>
    <t>JL43</t>
  </si>
  <si>
    <t>JL-39</t>
  </si>
  <si>
    <t>JL44</t>
  </si>
  <si>
    <t>JL-40</t>
  </si>
  <si>
    <t>JL45</t>
  </si>
  <si>
    <t>JL-41</t>
  </si>
  <si>
    <t>JL46</t>
  </si>
  <si>
    <t>JL-42</t>
  </si>
  <si>
    <t>JL47</t>
  </si>
  <si>
    <t>JL-43</t>
  </si>
  <si>
    <t>JL48</t>
  </si>
  <si>
    <t>JL-44</t>
  </si>
  <si>
    <t>JL48b</t>
  </si>
  <si>
    <t>.-0.15</t>
  </si>
  <si>
    <t>JL-45</t>
  </si>
  <si>
    <t>JL49</t>
  </si>
  <si>
    <t>Muddy Very Fine Sand</t>
  </si>
  <si>
    <t>mvfS</t>
  </si>
  <si>
    <t>Medium Silt</t>
  </si>
  <si>
    <t>mdZ</t>
  </si>
  <si>
    <t>JL-46</t>
  </si>
  <si>
    <t>JL49b</t>
  </si>
  <si>
    <t>Slightly Fine Gravelly Muddy Very Fine Sand</t>
  </si>
  <si>
    <t>(fg)mvfS</t>
  </si>
  <si>
    <t>Slightly Pebbly Muddy Very Fine Sand</t>
  </si>
  <si>
    <t>(p)mvfS</t>
  </si>
  <si>
    <t>JL-47</t>
  </si>
  <si>
    <t>JL50b</t>
  </si>
  <si>
    <t>Fine Gravelly Muddy Fine Sand</t>
  </si>
  <si>
    <t>fgmfS</t>
  </si>
  <si>
    <t>JL-48</t>
  </si>
  <si>
    <t>JL60</t>
  </si>
  <si>
    <t>JL-49</t>
  </si>
  <si>
    <t>JL61</t>
  </si>
  <si>
    <t>JL-50</t>
  </si>
  <si>
    <t>JL62</t>
  </si>
  <si>
    <t>JL-51</t>
  </si>
  <si>
    <t>JL63</t>
  </si>
  <si>
    <t>JL-52</t>
  </si>
  <si>
    <t>JL64</t>
  </si>
  <si>
    <t>JL-53</t>
  </si>
  <si>
    <t>JL65</t>
  </si>
  <si>
    <t>JL-54</t>
  </si>
  <si>
    <t>JL66</t>
  </si>
  <si>
    <t>JL-55</t>
  </si>
  <si>
    <t>JL66b</t>
  </si>
  <si>
    <t>JL-56</t>
  </si>
  <si>
    <t>JL74b</t>
  </si>
  <si>
    <t>Slightly Very Fine Gravelly Muddy Fine Sand</t>
  </si>
  <si>
    <t>(vfg)mfS</t>
  </si>
  <si>
    <t>Slightly Granular Muddy Fine Sand</t>
  </si>
  <si>
    <t>(gr)mfS</t>
  </si>
  <si>
    <t>JL-57</t>
  </si>
  <si>
    <t>JL75a</t>
  </si>
  <si>
    <t>JL-58</t>
  </si>
  <si>
    <t>JL75b</t>
  </si>
  <si>
    <t>JL-59</t>
  </si>
  <si>
    <t>JL76</t>
  </si>
  <si>
    <t>JL-60</t>
  </si>
  <si>
    <t>JL79</t>
  </si>
  <si>
    <t>JL-61</t>
  </si>
  <si>
    <t>JL80</t>
  </si>
  <si>
    <t>JL-62</t>
  </si>
  <si>
    <t>JL81</t>
  </si>
  <si>
    <t>JL-63</t>
  </si>
  <si>
    <t>JL82</t>
  </si>
  <si>
    <t>JL-64</t>
  </si>
  <si>
    <t>JL83b</t>
  </si>
  <si>
    <t>JL-65</t>
  </si>
  <si>
    <t>JL91</t>
  </si>
  <si>
    <t xml:space="preserve"> ---</t>
  </si>
  <si>
    <t>JL-66</t>
  </si>
  <si>
    <t>JL92a</t>
  </si>
  <si>
    <t>JL-67</t>
  </si>
  <si>
    <t>JL92b</t>
  </si>
  <si>
    <t>JL-68</t>
  </si>
  <si>
    <t>JL93</t>
  </si>
  <si>
    <t>JL-69</t>
  </si>
  <si>
    <t>JL94b</t>
  </si>
  <si>
    <t>Poorly Sorted</t>
  </si>
  <si>
    <t>PS</t>
  </si>
  <si>
    <t>JL-70</t>
  </si>
  <si>
    <t>JL96</t>
  </si>
  <si>
    <t>JL-71</t>
  </si>
  <si>
    <t>JL98</t>
  </si>
  <si>
    <t>JL-72</t>
  </si>
  <si>
    <t>JL99</t>
  </si>
  <si>
    <t>JL-73</t>
  </si>
  <si>
    <t>JL100</t>
  </si>
  <si>
    <t>JL-74</t>
  </si>
  <si>
    <t>JL101</t>
  </si>
  <si>
    <t>Very Fine Gravelly Fine Sand</t>
  </si>
  <si>
    <t>vfgfS</t>
  </si>
  <si>
    <t>Granular Fine Sand</t>
  </si>
  <si>
    <t>grfS</t>
  </si>
  <si>
    <t>JL-75</t>
  </si>
  <si>
    <t>JL108c</t>
  </si>
  <si>
    <t>Very Fine Gravelly Medium Sand</t>
  </si>
  <si>
    <t>vfgmdS</t>
  </si>
  <si>
    <t>Granular Medium Sand</t>
  </si>
  <si>
    <t>grmdS</t>
  </si>
  <si>
    <t>JL-76</t>
  </si>
  <si>
    <t>JL109a</t>
  </si>
  <si>
    <t>(fg)fS</t>
  </si>
  <si>
    <t>Slightly Pebbly Fine Sand</t>
  </si>
  <si>
    <t>(p)fS</t>
  </si>
  <si>
    <t>JL-77</t>
  </si>
  <si>
    <t>JL110f</t>
  </si>
  <si>
    <t>Coarse Gravel</t>
  </si>
  <si>
    <t>Pebble Gravel</t>
  </si>
  <si>
    <t>pG</t>
  </si>
  <si>
    <t>Fine Gravel</t>
  </si>
  <si>
    <t>JL-78</t>
  </si>
  <si>
    <t>JL111</t>
  </si>
  <si>
    <t>JL-79</t>
  </si>
  <si>
    <t>JL112</t>
  </si>
  <si>
    <t>Sandy Medium Gravel</t>
  </si>
  <si>
    <t>smdG</t>
  </si>
  <si>
    <t>Sandy Pebbly Gravel</t>
  </si>
  <si>
    <t>spG</t>
  </si>
  <si>
    <t>Very Fine Gravel</t>
  </si>
  <si>
    <t>JL-80</t>
  </si>
  <si>
    <t>JL113c</t>
  </si>
  <si>
    <t>JL-81</t>
  </si>
  <si>
    <t>JL116</t>
  </si>
  <si>
    <t>Pebbly Medium Sand</t>
  </si>
  <si>
    <t>pmdS</t>
  </si>
  <si>
    <t>JL-82</t>
  </si>
  <si>
    <t>JL117</t>
  </si>
  <si>
    <t>(vfg)fS</t>
  </si>
  <si>
    <t>Slightly Granular Fine Sand</t>
  </si>
  <si>
    <t>(gr)fS</t>
  </si>
  <si>
    <t>JL-83</t>
  </si>
  <si>
    <t>JL118</t>
  </si>
  <si>
    <t>MPS</t>
  </si>
  <si>
    <t>JL-84</t>
  </si>
  <si>
    <t>JL120</t>
  </si>
  <si>
    <t>Sandy Pebble Gravel</t>
  </si>
  <si>
    <t>JL-85</t>
  </si>
  <si>
    <t>JL121</t>
  </si>
  <si>
    <t>cG</t>
  </si>
  <si>
    <t>Medium Gravel</t>
  </si>
  <si>
    <t>JL-86</t>
  </si>
  <si>
    <t>JL123</t>
  </si>
  <si>
    <t>Sandy Very Coarse Gravel</t>
  </si>
  <si>
    <t>svcG</t>
  </si>
  <si>
    <t>JL-87</t>
  </si>
  <si>
    <t>JL126</t>
  </si>
  <si>
    <t>Slightly Very Fine Gravelly Fine Sand</t>
  </si>
  <si>
    <t>JL-88</t>
  </si>
  <si>
    <t>JL127</t>
  </si>
  <si>
    <t>JL-89</t>
  </si>
  <si>
    <t>JL129</t>
  </si>
  <si>
    <t>JL-90</t>
  </si>
  <si>
    <t>JL131</t>
  </si>
  <si>
    <t>fG</t>
  </si>
  <si>
    <t>JL-91</t>
  </si>
  <si>
    <t>JL138</t>
  </si>
  <si>
    <t>JL-92</t>
  </si>
  <si>
    <t>JL139</t>
  </si>
  <si>
    <t>JL-93</t>
  </si>
  <si>
    <t>JL142b</t>
  </si>
  <si>
    <t>Slightly Medium Gravelly Fine Sand</t>
  </si>
  <si>
    <t>(mdg)fS</t>
  </si>
  <si>
    <t>JL-94</t>
  </si>
  <si>
    <t>JL144a</t>
  </si>
  <si>
    <t>Medium Gravelly Fine Sand</t>
  </si>
  <si>
    <t>mdgfS</t>
  </si>
  <si>
    <t>Pebbly Fine Sand</t>
  </si>
  <si>
    <t>pfS</t>
  </si>
  <si>
    <t>JL-95</t>
  </si>
  <si>
    <t>JL144b</t>
  </si>
  <si>
    <t>JL-96</t>
  </si>
  <si>
    <t>JL145</t>
  </si>
  <si>
    <t>JL-97</t>
  </si>
  <si>
    <t>JL146</t>
  </si>
  <si>
    <t>JL-98</t>
  </si>
  <si>
    <t>JL151</t>
  </si>
  <si>
    <t>Very Coarse Gravel</t>
  </si>
  <si>
    <t>JL-99</t>
  </si>
  <si>
    <t>JL154</t>
  </si>
  <si>
    <t>JL-100</t>
  </si>
  <si>
    <t>JL156</t>
  </si>
  <si>
    <t>JL-101</t>
  </si>
  <si>
    <t>JL157</t>
  </si>
  <si>
    <t>Fine Gravelly Medium Sand</t>
  </si>
  <si>
    <t>fgmdS</t>
  </si>
  <si>
    <t>JL-102</t>
  </si>
  <si>
    <t>JL159</t>
  </si>
  <si>
    <t>JL-103</t>
  </si>
  <si>
    <t>JL160</t>
  </si>
  <si>
    <t>JL-104</t>
  </si>
  <si>
    <t>JL162a</t>
  </si>
  <si>
    <t>Coarse Gravelly Muddy Very Fine Sand</t>
  </si>
  <si>
    <t>cgmvfS</t>
  </si>
  <si>
    <t>JL-105</t>
  </si>
  <si>
    <t>JL162b</t>
  </si>
  <si>
    <t>(mdg)mvfS</t>
  </si>
  <si>
    <t>JL-106</t>
  </si>
  <si>
    <t>JL162c</t>
  </si>
  <si>
    <t>JL-107</t>
  </si>
  <si>
    <t>JL163</t>
  </si>
  <si>
    <t>JL-108</t>
  </si>
  <si>
    <t>JL164</t>
  </si>
  <si>
    <t>JL-109</t>
  </si>
  <si>
    <t>JL165</t>
  </si>
  <si>
    <t>JL-110</t>
  </si>
  <si>
    <t>JL174</t>
  </si>
  <si>
    <t>Sandy Coarse Gravel</t>
  </si>
  <si>
    <t>scG</t>
  </si>
  <si>
    <t>JL-111</t>
  </si>
  <si>
    <t>JL178</t>
  </si>
  <si>
    <t>JL-112</t>
  </si>
  <si>
    <t>JL181</t>
  </si>
  <si>
    <t>JL-113</t>
  </si>
  <si>
    <t>JL182a</t>
  </si>
  <si>
    <t>JL-114</t>
  </si>
  <si>
    <t>JL182b</t>
  </si>
  <si>
    <t>JL-115</t>
  </si>
  <si>
    <t>JL183a</t>
  </si>
  <si>
    <t>JL-116</t>
  </si>
  <si>
    <t>JL183b</t>
  </si>
  <si>
    <t>JL-117</t>
  </si>
  <si>
    <t>JL184</t>
  </si>
  <si>
    <t>JL-118</t>
  </si>
  <si>
    <t>JL186b</t>
  </si>
  <si>
    <t>JL-119</t>
  </si>
  <si>
    <t>JL191</t>
  </si>
  <si>
    <t>Coarse Gravelly Coarse Sand</t>
  </si>
  <si>
    <t>cgcS</t>
  </si>
  <si>
    <t>Pebbly Coarse Sand</t>
  </si>
  <si>
    <t>pcS</t>
  </si>
  <si>
    <t>JL-120</t>
  </si>
  <si>
    <t>JL192</t>
  </si>
  <si>
    <t>Slighty Gravelly Sand</t>
  </si>
  <si>
    <t>Slightly Very Fine Gravelly Coarse Sand</t>
  </si>
  <si>
    <t>(vfg)cS</t>
  </si>
  <si>
    <t>Slightly Granular Coarse Sand</t>
  </si>
  <si>
    <t>(gr)cS</t>
  </si>
  <si>
    <t>JL-121</t>
  </si>
  <si>
    <t>JL200b</t>
  </si>
  <si>
    <t>JL-122</t>
  </si>
  <si>
    <t>JL201</t>
  </si>
  <si>
    <t>JL-123</t>
  </si>
  <si>
    <t>JL202</t>
  </si>
  <si>
    <t>JL-124</t>
  </si>
  <si>
    <t>JL203b</t>
  </si>
  <si>
    <t>Medium Gravelly Medium Sand</t>
  </si>
  <si>
    <t>mdgmdS</t>
  </si>
  <si>
    <t>Ward - Unpublished Database</t>
  </si>
  <si>
    <t>JL_NR_1</t>
  </si>
  <si>
    <t>JL0a</t>
  </si>
  <si>
    <t>x</t>
  </si>
  <si>
    <t>JL_NR_2</t>
  </si>
  <si>
    <t>JL0b</t>
  </si>
  <si>
    <t>JL_NR_3</t>
  </si>
  <si>
    <t>JL_NR_4</t>
  </si>
  <si>
    <t>JL18a</t>
  </si>
  <si>
    <t>JL_NR_5</t>
  </si>
  <si>
    <t>JL18b</t>
  </si>
  <si>
    <t>JL_NR_6</t>
  </si>
  <si>
    <t>JL34a</t>
  </si>
  <si>
    <t>JL_NR_7</t>
  </si>
  <si>
    <t>JL35a</t>
  </si>
  <si>
    <t>JL_NR_8</t>
  </si>
  <si>
    <t>JL35b</t>
  </si>
  <si>
    <t>JL_NR_9</t>
  </si>
  <si>
    <t>JL36a</t>
  </si>
  <si>
    <t>JL_NR_10</t>
  </si>
  <si>
    <t>JL36b</t>
  </si>
  <si>
    <t>JL_NR_11</t>
  </si>
  <si>
    <t>JL55a</t>
  </si>
  <si>
    <t>JL_NR_12</t>
  </si>
  <si>
    <t>JL55b</t>
  </si>
  <si>
    <t>JL_NR_13</t>
  </si>
  <si>
    <t>JL56a</t>
  </si>
  <si>
    <t>JL_NR_14</t>
  </si>
  <si>
    <t>JL56b</t>
  </si>
  <si>
    <t>JL_NR_15</t>
  </si>
  <si>
    <t>JL57a</t>
  </si>
  <si>
    <t>JL_NR_16</t>
  </si>
  <si>
    <t>JL57b</t>
  </si>
  <si>
    <t>JL_NR_17</t>
  </si>
  <si>
    <t>JL58a</t>
  </si>
  <si>
    <t>JL_NR_18</t>
  </si>
  <si>
    <t>JL58b</t>
  </si>
  <si>
    <t>JL_NR_19</t>
  </si>
  <si>
    <t>JL59a</t>
  </si>
  <si>
    <t>JL_NR_20</t>
  </si>
  <si>
    <t>JL59b</t>
  </si>
  <si>
    <t>JL_NR_21</t>
  </si>
  <si>
    <t>JL67b</t>
  </si>
  <si>
    <t>JL_NR_22</t>
  </si>
  <si>
    <t>JL67c</t>
  </si>
  <si>
    <t>JL_NR_23</t>
  </si>
  <si>
    <t>JL67</t>
  </si>
  <si>
    <t>JL_NR_24</t>
  </si>
  <si>
    <t>JL68</t>
  </si>
  <si>
    <t>JL_NR_25</t>
  </si>
  <si>
    <t>JL69</t>
  </si>
  <si>
    <t>JL_NR_26</t>
  </si>
  <si>
    <t>JL72</t>
  </si>
  <si>
    <t>JL_NR_27</t>
  </si>
  <si>
    <t>JL_NR_28</t>
  </si>
  <si>
    <t>JL73</t>
  </si>
  <si>
    <t>JL_NR_29</t>
  </si>
  <si>
    <t>JL74a</t>
  </si>
  <si>
    <t>JL_NR_30</t>
  </si>
  <si>
    <t>JL78</t>
  </si>
  <si>
    <t>JL_NR_31</t>
  </si>
  <si>
    <t>JL83a</t>
  </si>
  <si>
    <t>JL_NR_32</t>
  </si>
  <si>
    <t>JL84</t>
  </si>
  <si>
    <t>JL_NR_33</t>
  </si>
  <si>
    <t>JL94a</t>
  </si>
  <si>
    <t>JL_NR_34</t>
  </si>
  <si>
    <t>JL95a</t>
  </si>
  <si>
    <t>JL_NR_35</t>
  </si>
  <si>
    <t>JL95b</t>
  </si>
  <si>
    <t>JL_NR_36</t>
  </si>
  <si>
    <t>JL97a</t>
  </si>
  <si>
    <t>JL_NR_37</t>
  </si>
  <si>
    <t>JL97b</t>
  </si>
  <si>
    <t>JL_NR_38</t>
  </si>
  <si>
    <t>JL97c</t>
  </si>
  <si>
    <t>JL_NR_39</t>
  </si>
  <si>
    <t>JL102a</t>
  </si>
  <si>
    <t>JL_NR_40</t>
  </si>
  <si>
    <t>JL102b</t>
  </si>
  <si>
    <t>JL_NR_41</t>
  </si>
  <si>
    <t>JL102</t>
  </si>
  <si>
    <t>JL_NR_42</t>
  </si>
  <si>
    <t>JL_NR_43</t>
  </si>
  <si>
    <t>JL104a</t>
  </si>
  <si>
    <t>JL_NR_44</t>
  </si>
  <si>
    <t>JL104b</t>
  </si>
  <si>
    <t>JL_NR_45</t>
  </si>
  <si>
    <t>JL108a</t>
  </si>
  <si>
    <t>JL_NR_46</t>
  </si>
  <si>
    <t>JL108b</t>
  </si>
  <si>
    <t>JL_NR_47</t>
  </si>
  <si>
    <t>JL109</t>
  </si>
  <si>
    <t>JL_NR_48</t>
  </si>
  <si>
    <t>JL110a</t>
  </si>
  <si>
    <t>JL_NR_49</t>
  </si>
  <si>
    <t>JL110b</t>
  </si>
  <si>
    <t>JL_NR_50</t>
  </si>
  <si>
    <t>JL110c</t>
  </si>
  <si>
    <t>JL_NR_51</t>
  </si>
  <si>
    <t>JL110d</t>
  </si>
  <si>
    <t>JL_NR_52</t>
  </si>
  <si>
    <t>JL110e</t>
  </si>
  <si>
    <t>JL_NR_53</t>
  </si>
  <si>
    <t>JL113a</t>
  </si>
  <si>
    <t>JL_NR_54</t>
  </si>
  <si>
    <t>JL113b</t>
  </si>
  <si>
    <t>JL_NR_55</t>
  </si>
  <si>
    <t>JL114a</t>
  </si>
  <si>
    <t>JL_NR_56</t>
  </si>
  <si>
    <t>JL114b</t>
  </si>
  <si>
    <t>JL_NR_57</t>
  </si>
  <si>
    <t>JL115a</t>
  </si>
  <si>
    <t>JL_NR_58</t>
  </si>
  <si>
    <t>JL115b</t>
  </si>
  <si>
    <t>JL_NR_59</t>
  </si>
  <si>
    <t>JL115c</t>
  </si>
  <si>
    <t>JL_NR_60</t>
  </si>
  <si>
    <t>JL116a</t>
  </si>
  <si>
    <t>JL_NR_61</t>
  </si>
  <si>
    <t>JL119a</t>
  </si>
  <si>
    <t>JL_NR_62</t>
  </si>
  <si>
    <t>JL119b</t>
  </si>
  <si>
    <t>JL_NR_63</t>
  </si>
  <si>
    <t>JL128a</t>
  </si>
  <si>
    <t>JL_NR_64</t>
  </si>
  <si>
    <t>JL128b</t>
  </si>
  <si>
    <t>JL_NR_65</t>
  </si>
  <si>
    <t>JL128c</t>
  </si>
  <si>
    <t>JL_NR_66</t>
  </si>
  <si>
    <t>JL130a</t>
  </si>
  <si>
    <t>JL_NR_67</t>
  </si>
  <si>
    <t>JL130b</t>
  </si>
  <si>
    <t>JL_NR_68</t>
  </si>
  <si>
    <t>JL132a</t>
  </si>
  <si>
    <t>JL_NR_69</t>
  </si>
  <si>
    <t>JL132b</t>
  </si>
  <si>
    <t>JL_NR_70</t>
  </si>
  <si>
    <t>JL133a</t>
  </si>
  <si>
    <t>JL_NR_71</t>
  </si>
  <si>
    <t>JL133b</t>
  </si>
  <si>
    <t>JL_NR_72</t>
  </si>
  <si>
    <t>JL133c</t>
  </si>
  <si>
    <t>JL_NR_73</t>
  </si>
  <si>
    <t>JL137</t>
  </si>
  <si>
    <t>JL_NR_74</t>
  </si>
  <si>
    <t>JL140a</t>
  </si>
  <si>
    <t>JL_NR_75</t>
  </si>
  <si>
    <t>JL140b</t>
  </si>
  <si>
    <t>JL_NR_76</t>
  </si>
  <si>
    <t>JL148</t>
  </si>
  <si>
    <t>JL_NR_77</t>
  </si>
  <si>
    <t>JL149a</t>
  </si>
  <si>
    <t>JL_NR_78</t>
  </si>
  <si>
    <t>JL149b</t>
  </si>
  <si>
    <t>JL_NR_79</t>
  </si>
  <si>
    <t>JL149c</t>
  </si>
  <si>
    <t>JL_NR_80</t>
  </si>
  <si>
    <t>JL149d</t>
  </si>
  <si>
    <t>JL_NR_81</t>
  </si>
  <si>
    <t>JL150a</t>
  </si>
  <si>
    <t>JL_NR_82</t>
  </si>
  <si>
    <t>JL150b</t>
  </si>
  <si>
    <t>JL_NR_83</t>
  </si>
  <si>
    <t>JL158</t>
  </si>
  <si>
    <t>JL_NR_84</t>
  </si>
  <si>
    <t>JL166a</t>
  </si>
  <si>
    <t>JL_NR_85</t>
  </si>
  <si>
    <t>JL166b</t>
  </si>
  <si>
    <t>JL_NR_86</t>
  </si>
  <si>
    <t>JL167</t>
  </si>
  <si>
    <t>JL_NR_87</t>
  </si>
  <si>
    <t>JL168a</t>
  </si>
  <si>
    <t>JL_NR_88</t>
  </si>
  <si>
    <t>JL168b</t>
  </si>
  <si>
    <t>JL_NR_89</t>
  </si>
  <si>
    <t>JL169</t>
  </si>
  <si>
    <t>JL_NR_90</t>
  </si>
  <si>
    <t>JL170a</t>
  </si>
  <si>
    <t>JL_NR_91</t>
  </si>
  <si>
    <t>JL170b</t>
  </si>
  <si>
    <t>JL_NR_92</t>
  </si>
  <si>
    <t>JL171</t>
  </si>
  <si>
    <t>JL_NR_93</t>
  </si>
  <si>
    <t>JL172a</t>
  </si>
  <si>
    <t>JL_NR_94</t>
  </si>
  <si>
    <t>JL172b</t>
  </si>
  <si>
    <t>JL_NR_95</t>
  </si>
  <si>
    <t>JL176a</t>
  </si>
  <si>
    <t>JL_NR_96</t>
  </si>
  <si>
    <t>JL176b</t>
  </si>
  <si>
    <t>JL_NR_97</t>
  </si>
  <si>
    <t>JL185a</t>
  </si>
  <si>
    <t>JL_NR_98</t>
  </si>
  <si>
    <t>JL185b</t>
  </si>
  <si>
    <t>JL_NR_99</t>
  </si>
  <si>
    <t>JL186a</t>
  </si>
  <si>
    <t>JL_NR_100</t>
  </si>
  <si>
    <t>JL187a</t>
  </si>
  <si>
    <t>JL_NR_101</t>
  </si>
  <si>
    <t>JL187b</t>
  </si>
  <si>
    <t>JL_NR_102</t>
  </si>
  <si>
    <t>JL187c</t>
  </si>
  <si>
    <t>JL_NR_103</t>
  </si>
  <si>
    <t>JL188a</t>
  </si>
  <si>
    <t>JL_NR_104</t>
  </si>
  <si>
    <t>JL188</t>
  </si>
  <si>
    <t>JL_NR_105</t>
  </si>
  <si>
    <t>JL_NR_106</t>
  </si>
  <si>
    <t>JL189a</t>
  </si>
  <si>
    <t>JL_NR_107</t>
  </si>
  <si>
    <t>JL198a</t>
  </si>
  <si>
    <t>JL_NR_108</t>
  </si>
  <si>
    <t>JL198b</t>
  </si>
  <si>
    <t>JL_NR_109</t>
  </si>
  <si>
    <t>JL198c</t>
  </si>
  <si>
    <t>JL_NR_110</t>
  </si>
  <si>
    <t>JL199a</t>
  </si>
  <si>
    <t>JL_NR_111</t>
  </si>
  <si>
    <t>JL200a</t>
  </si>
  <si>
    <t>JL_NR_112</t>
  </si>
  <si>
    <t>JL203a</t>
  </si>
  <si>
    <t>JL_NR_113</t>
  </si>
  <si>
    <t>JL204b</t>
  </si>
  <si>
    <t>JL_NR_114</t>
  </si>
  <si>
    <t>JL204c</t>
  </si>
  <si>
    <t>JL_NR_115</t>
  </si>
  <si>
    <t>JL205a</t>
  </si>
  <si>
    <t>JL_NR_116</t>
  </si>
  <si>
    <t>JL205b</t>
  </si>
  <si>
    <t>JL_NR_117</t>
  </si>
  <si>
    <t>JL206a</t>
  </si>
  <si>
    <t>JL_NR_118</t>
  </si>
  <si>
    <t>JL206b</t>
  </si>
  <si>
    <t>JL_NR_119</t>
  </si>
  <si>
    <t>JL206c</t>
  </si>
  <si>
    <t>JL_NR_120</t>
  </si>
  <si>
    <t>JL207a</t>
  </si>
  <si>
    <t>JL_NR_121</t>
  </si>
  <si>
    <t>JL207b</t>
  </si>
  <si>
    <t>JL_NR_122</t>
  </si>
  <si>
    <t>JL208a</t>
  </si>
  <si>
    <t>JL_NR_123</t>
  </si>
  <si>
    <t>JL208b</t>
  </si>
  <si>
    <t>JL_NR_124</t>
  </si>
  <si>
    <t>JL208c</t>
  </si>
  <si>
    <t>JL_NR_125</t>
  </si>
  <si>
    <t>JL209a</t>
  </si>
  <si>
    <t>JL_NR_126</t>
  </si>
  <si>
    <t>JL209b</t>
  </si>
  <si>
    <t>JL_NR_127</t>
  </si>
  <si>
    <t>JL210a</t>
  </si>
  <si>
    <t>JL_NR_128</t>
  </si>
  <si>
    <t>JL210b</t>
  </si>
  <si>
    <t>JL_NR_129</t>
  </si>
  <si>
    <t>JL211a</t>
  </si>
  <si>
    <t>JL_NR_130</t>
  </si>
  <si>
    <t>JL211b</t>
  </si>
  <si>
    <t>JL_NR_131</t>
  </si>
  <si>
    <t>JL211c</t>
  </si>
  <si>
    <t>JL_NR_132</t>
  </si>
  <si>
    <t>JL212a</t>
  </si>
  <si>
    <t>JL_NR_133</t>
  </si>
  <si>
    <t>JL212b</t>
  </si>
  <si>
    <t>JL_NR_134</t>
  </si>
  <si>
    <t>JL212c</t>
  </si>
  <si>
    <t>JL_NR_135</t>
  </si>
  <si>
    <t>JL213</t>
  </si>
  <si>
    <t>JL_NR_136</t>
  </si>
  <si>
    <t>JL214a</t>
  </si>
  <si>
    <t>JL_NR_137</t>
  </si>
  <si>
    <t>JL214b</t>
  </si>
  <si>
    <t>JL_NR_138</t>
  </si>
  <si>
    <t>JL215a</t>
  </si>
  <si>
    <t>JL_NR_139</t>
  </si>
  <si>
    <t>JL215b</t>
  </si>
  <si>
    <t>JL_NR_140</t>
  </si>
  <si>
    <t>JL216a</t>
  </si>
  <si>
    <t>JL_NR_141</t>
  </si>
  <si>
    <t>JL216b</t>
  </si>
  <si>
    <t>JFS_01</t>
  </si>
  <si>
    <t>VCS</t>
  </si>
  <si>
    <t>JFS_02</t>
  </si>
  <si>
    <t>Felzenburg, J.A. 2009. Detecting Bedform</t>
  </si>
  <si>
    <t>JFS_03</t>
  </si>
  <si>
    <t xml:space="preserve"> Migration From High-Resolution </t>
  </si>
  <si>
    <t>JFS_04</t>
  </si>
  <si>
    <t>Slightly Very Fine Gravelly Medium Sand</t>
  </si>
  <si>
    <t>(vfg)mdS</t>
  </si>
  <si>
    <t>MdS</t>
  </si>
  <si>
    <t>Moderately Sorted</t>
  </si>
  <si>
    <t>MS</t>
  </si>
  <si>
    <t>JFS_05</t>
  </si>
  <si>
    <t>CS</t>
  </si>
  <si>
    <t xml:space="preserve">Harbor, New Hampshire, USA. Unpublished M.S., University of </t>
  </si>
  <si>
    <t>JFS_06</t>
  </si>
  <si>
    <t>(vf)gmdS</t>
  </si>
  <si>
    <t>New Hampshire. 97 pp.</t>
  </si>
  <si>
    <t>JFS_07</t>
  </si>
  <si>
    <t>JFS_08</t>
  </si>
  <si>
    <t>JFS_09</t>
  </si>
  <si>
    <t>JFS_10</t>
  </si>
  <si>
    <t>4.8-2</t>
  </si>
  <si>
    <t>JFS_11</t>
  </si>
  <si>
    <t>JFS_12</t>
  </si>
  <si>
    <t>JFS_13</t>
  </si>
  <si>
    <t>Very Fine Gravelly Very Coarse Sand</t>
  </si>
  <si>
    <t>vfgvcS</t>
  </si>
  <si>
    <t>vcS</t>
  </si>
  <si>
    <t>JFS_14</t>
  </si>
  <si>
    <t xml:space="preserve">Weber, T.C. and L.G. Ward. 2015. </t>
  </si>
  <si>
    <t>NB_01</t>
  </si>
  <si>
    <t>15_S1</t>
  </si>
  <si>
    <t>Sandy Fine Gravel</t>
  </si>
  <si>
    <t>sfG</t>
  </si>
  <si>
    <t>Observations of backscatter from sand and</t>
  </si>
  <si>
    <t>NB_02</t>
  </si>
  <si>
    <t>15_S2</t>
  </si>
  <si>
    <t>Granule Gravel</t>
  </si>
  <si>
    <t xml:space="preserve"> gravel seafloors between 170-250 kHz. The </t>
  </si>
  <si>
    <t>NB_03</t>
  </si>
  <si>
    <t>14_S1</t>
  </si>
  <si>
    <t>Slightly Granular Medium Sand</t>
  </si>
  <si>
    <t>(gr)mdS</t>
  </si>
  <si>
    <t xml:space="preserve">Journal of the Acoustical Society of America </t>
  </si>
  <si>
    <t>NB_04</t>
  </si>
  <si>
    <t>14_S2</t>
  </si>
  <si>
    <t xml:space="preserve">138:2169-2180. </t>
  </si>
  <si>
    <t>NB_05</t>
  </si>
  <si>
    <t>13_S1</t>
  </si>
  <si>
    <t>http://dx.doi.org/10.1121/1.4930185.</t>
  </si>
  <si>
    <t>NB_06</t>
  </si>
  <si>
    <t>13_S2</t>
  </si>
  <si>
    <t>NB_07</t>
  </si>
  <si>
    <t>12_S1</t>
  </si>
  <si>
    <t xml:space="preserve"> grmdS</t>
  </si>
  <si>
    <t>NB_08</t>
  </si>
  <si>
    <t>12_S2</t>
  </si>
  <si>
    <t>Slightly Fine Gravelly Medium Sand</t>
  </si>
  <si>
    <t>(fg)mdS</t>
  </si>
  <si>
    <t>Slightly Pebbly Medium Sand</t>
  </si>
  <si>
    <t>(p)mdS</t>
  </si>
  <si>
    <t>Well Sorted</t>
  </si>
  <si>
    <t>WS</t>
  </si>
  <si>
    <t>NB_09</t>
  </si>
  <si>
    <t>11_S1</t>
  </si>
  <si>
    <t>NB_10</t>
  </si>
  <si>
    <t>11_S2</t>
  </si>
  <si>
    <t>Coarse Gravelly Medium Sand</t>
  </si>
  <si>
    <t>cgmdS</t>
  </si>
  <si>
    <t>NB_11</t>
  </si>
  <si>
    <t>10_S1</t>
  </si>
  <si>
    <t>NB_12</t>
  </si>
  <si>
    <t>10_S2</t>
  </si>
  <si>
    <t>NB_13</t>
  </si>
  <si>
    <t>09_S1</t>
  </si>
  <si>
    <t>NB_14</t>
  </si>
  <si>
    <t>09_S2</t>
  </si>
  <si>
    <t>NB_15</t>
  </si>
  <si>
    <t>09_S3</t>
  </si>
  <si>
    <t>NB_16</t>
  </si>
  <si>
    <t>08_S1</t>
  </si>
  <si>
    <t>NB_17</t>
  </si>
  <si>
    <t>08_S2</t>
  </si>
  <si>
    <t>NB_18</t>
  </si>
  <si>
    <t>07_S1</t>
  </si>
  <si>
    <t>NB_19</t>
  </si>
  <si>
    <t>07_S2</t>
  </si>
  <si>
    <t>NB_20</t>
  </si>
  <si>
    <t>07_S3</t>
  </si>
  <si>
    <t>NB_21</t>
  </si>
  <si>
    <t>06_S1</t>
  </si>
  <si>
    <t>Slightly Fine Gravelly Fine Sand</t>
  </si>
  <si>
    <t>NB_22</t>
  </si>
  <si>
    <t>06_S2</t>
  </si>
  <si>
    <t>NB_23</t>
  </si>
  <si>
    <t>05_S1</t>
  </si>
  <si>
    <t>NB_24</t>
  </si>
  <si>
    <t>05_S2</t>
  </si>
  <si>
    <t>NB_25</t>
  </si>
  <si>
    <t>04_S1</t>
  </si>
  <si>
    <t>NB_26</t>
  </si>
  <si>
    <t>04_S2</t>
  </si>
  <si>
    <t>NB_27</t>
  </si>
  <si>
    <t>03_S1</t>
  </si>
  <si>
    <t>NB_28</t>
  </si>
  <si>
    <t>03_S2</t>
  </si>
  <si>
    <t>Pebbly Gravel</t>
  </si>
  <si>
    <t>NB_29</t>
  </si>
  <si>
    <t>01_S1</t>
  </si>
  <si>
    <t>NB_30</t>
  </si>
  <si>
    <t>NB_31</t>
  </si>
  <si>
    <t>A1_S1</t>
  </si>
  <si>
    <t>NB_32</t>
  </si>
  <si>
    <t>A1_S2</t>
  </si>
  <si>
    <t>NB_33</t>
  </si>
  <si>
    <t>B1_S1</t>
  </si>
  <si>
    <t>NB_34</t>
  </si>
  <si>
    <t>B1_S2</t>
  </si>
  <si>
    <t>Moderately Well Sorted</t>
  </si>
  <si>
    <t>MWS</t>
  </si>
  <si>
    <t>NB_35</t>
  </si>
  <si>
    <t>C1_S1</t>
  </si>
  <si>
    <t>NB_36</t>
  </si>
  <si>
    <t>C1_S2</t>
  </si>
  <si>
    <t>NB_37</t>
  </si>
  <si>
    <t>D1_S1</t>
  </si>
  <si>
    <t>NB_38</t>
  </si>
  <si>
    <t>D1_S2</t>
  </si>
  <si>
    <t>NB_39</t>
  </si>
  <si>
    <t>F1_S1</t>
  </si>
  <si>
    <t>NB_40</t>
  </si>
  <si>
    <t>F1_S2</t>
  </si>
  <si>
    <t>NB_41</t>
  </si>
  <si>
    <t>G1_S1</t>
  </si>
  <si>
    <t>NB_42</t>
  </si>
  <si>
    <t>G1_S2</t>
  </si>
  <si>
    <t>NB_43</t>
  </si>
  <si>
    <t>H1_S1</t>
  </si>
  <si>
    <t>NB_44</t>
  </si>
  <si>
    <t>H1_S2</t>
  </si>
  <si>
    <t>NB_45</t>
  </si>
  <si>
    <t>I1_S1</t>
  </si>
  <si>
    <t>Slightly Fine Gravelly Very Fine Sand</t>
  </si>
  <si>
    <t>(p)vfS</t>
  </si>
  <si>
    <t>NB_46</t>
  </si>
  <si>
    <t>I1_S2</t>
  </si>
  <si>
    <t>Slightly Very Fine Gravelly Very Fine Sand</t>
  </si>
  <si>
    <t>(vfg)vfS</t>
  </si>
  <si>
    <t>(gr)vfS</t>
  </si>
  <si>
    <t>NB_47</t>
  </si>
  <si>
    <t>J1_S1</t>
  </si>
  <si>
    <t>NB_48</t>
  </si>
  <si>
    <t>NB_49</t>
  </si>
  <si>
    <t>NB_50</t>
  </si>
  <si>
    <t>NB_51</t>
  </si>
  <si>
    <t>NB_52</t>
  </si>
  <si>
    <t>NB_53</t>
  </si>
  <si>
    <t>NB_54</t>
  </si>
  <si>
    <t>NB_55</t>
  </si>
  <si>
    <t>NB_56</t>
  </si>
  <si>
    <t>E1_S1</t>
  </si>
  <si>
    <t>NB_57</t>
  </si>
  <si>
    <t>E1_S2</t>
  </si>
  <si>
    <t>NB_58</t>
  </si>
  <si>
    <t>NB_59</t>
  </si>
  <si>
    <t>NB_60</t>
  </si>
  <si>
    <t>NB_61</t>
  </si>
  <si>
    <t>NB_62</t>
  </si>
  <si>
    <t>G1_S3</t>
  </si>
  <si>
    <t>NB_63</t>
  </si>
  <si>
    <t>Coarse Gravelly Very Fine Sand</t>
  </si>
  <si>
    <t>cgvfS</t>
  </si>
  <si>
    <t>Pebbly Very Fine Sand</t>
  </si>
  <si>
    <t>pvfS</t>
  </si>
  <si>
    <t>NB_64</t>
  </si>
  <si>
    <t>Slightly Granular Very Fine Sand</t>
  </si>
  <si>
    <t>NB_65</t>
  </si>
  <si>
    <t>(fg)vfS</t>
  </si>
  <si>
    <t>Slightly Pebbly Very Fine Sand</t>
  </si>
  <si>
    <t>NB_66</t>
  </si>
  <si>
    <t>Medium Gravelly Very Fine Sand</t>
  </si>
  <si>
    <t>mdgvfS</t>
  </si>
  <si>
    <t>NB_67</t>
  </si>
  <si>
    <t>NB_68</t>
  </si>
  <si>
    <t>J1_S2</t>
  </si>
  <si>
    <t>NB_69</t>
  </si>
  <si>
    <t>O1_S1</t>
  </si>
  <si>
    <t>NB_70</t>
  </si>
  <si>
    <t>T1_S1</t>
  </si>
  <si>
    <t>NB_71</t>
  </si>
  <si>
    <t>T1_S2</t>
  </si>
  <si>
    <t>NB_72</t>
  </si>
  <si>
    <t>NB_73</t>
  </si>
  <si>
    <t>NB_74</t>
  </si>
  <si>
    <t>NB_75</t>
  </si>
  <si>
    <t>NB_76</t>
  </si>
  <si>
    <t>NB_77</t>
  </si>
  <si>
    <t>NB_78</t>
  </si>
  <si>
    <t>scS</t>
  </si>
  <si>
    <t>NB_79</t>
  </si>
  <si>
    <t>NB_80</t>
  </si>
  <si>
    <t>E1-2_S1</t>
  </si>
  <si>
    <t>NB_81</t>
  </si>
  <si>
    <t>E1-2_S2</t>
  </si>
  <si>
    <t>NB_82</t>
  </si>
  <si>
    <t>NB_83</t>
  </si>
  <si>
    <t>NB_84</t>
  </si>
  <si>
    <t>NB_85</t>
  </si>
  <si>
    <t>NB_86</t>
  </si>
  <si>
    <t>NB_87</t>
  </si>
  <si>
    <t>NB_88</t>
  </si>
  <si>
    <t>NB_89</t>
  </si>
  <si>
    <t>NB_90</t>
  </si>
  <si>
    <t>NB_91</t>
  </si>
  <si>
    <t>NB_92</t>
  </si>
  <si>
    <t>N1_S1</t>
  </si>
  <si>
    <t>mdG</t>
  </si>
  <si>
    <t>NB_93</t>
  </si>
  <si>
    <t>N1_S2</t>
  </si>
  <si>
    <t>Sta_1_A</t>
  </si>
  <si>
    <t>Shipex</t>
  </si>
  <si>
    <t>Sta_1_B</t>
  </si>
  <si>
    <t>Nifong, K. 2016. Sedimentary Environments and Depositional History of a Paraglacial Estuarine Embayment and Adjacent Continental Shelf. MS Thesis, University of New Hampshire, Durham. 172 p.</t>
  </si>
  <si>
    <t>Sta_2_A</t>
  </si>
  <si>
    <t>N/A</t>
  </si>
  <si>
    <t>Sta_2_B</t>
  </si>
  <si>
    <t>Sta_3_A</t>
  </si>
  <si>
    <t>Moderatley Sorted</t>
  </si>
  <si>
    <t>Sta_3_B</t>
  </si>
  <si>
    <t>Sta_4_A.1</t>
  </si>
  <si>
    <t>Sta_4_A</t>
  </si>
  <si>
    <t>Sta_4_A.2</t>
  </si>
  <si>
    <t>Sta_4_B</t>
  </si>
  <si>
    <t>Sta_5_A</t>
  </si>
  <si>
    <t>Sta_5_B</t>
  </si>
  <si>
    <t>Sta_6_A</t>
  </si>
  <si>
    <t>Sta_7_A</t>
  </si>
  <si>
    <t>Sta_7_B</t>
  </si>
  <si>
    <t>Slightly Medium Gravelly Very Fine Sand</t>
  </si>
  <si>
    <t>(mdg)vfS</t>
  </si>
  <si>
    <t>Sta_8_A</t>
  </si>
  <si>
    <t>Sta_8_B</t>
  </si>
  <si>
    <t>Sta_9_A</t>
  </si>
  <si>
    <t>Sta_9_B</t>
  </si>
  <si>
    <t>Sta_10_A</t>
  </si>
  <si>
    <t>Sta_10_B</t>
  </si>
  <si>
    <t>Sta_10_C</t>
  </si>
  <si>
    <t>Sta_11_A</t>
  </si>
  <si>
    <t>mdgmS</t>
  </si>
  <si>
    <t>Sta_11_B</t>
  </si>
  <si>
    <t>Sta_11_C</t>
  </si>
  <si>
    <t>Sta_12_A</t>
  </si>
  <si>
    <t>Sta_12_B</t>
  </si>
  <si>
    <t>Sta_14_A</t>
  </si>
  <si>
    <t>Sta_14_B</t>
  </si>
  <si>
    <t>Sta_15_A</t>
  </si>
  <si>
    <t>ModeratelyWell Sorted</t>
  </si>
  <si>
    <t>Sta_15_B</t>
  </si>
  <si>
    <t>Sta_16_A</t>
  </si>
  <si>
    <t>Slightly Coarse Gravelly Very Fine Sand</t>
  </si>
  <si>
    <t>(cg)vfS</t>
  </si>
  <si>
    <t>Sta_16_B</t>
  </si>
  <si>
    <t>mgfS</t>
  </si>
  <si>
    <t>Sta_17_B</t>
  </si>
  <si>
    <t xml:space="preserve">Gravel </t>
  </si>
  <si>
    <t>Sta_19_A</t>
  </si>
  <si>
    <t>Sta_19_B</t>
  </si>
  <si>
    <t>Sta_20_A</t>
  </si>
  <si>
    <t>Sta_20_B</t>
  </si>
  <si>
    <t>Sta_21_A</t>
  </si>
  <si>
    <t>Sta_21_B</t>
  </si>
  <si>
    <t>Sta_22_A</t>
  </si>
  <si>
    <t>Sta_22_B</t>
  </si>
  <si>
    <t>Sta_23_A</t>
  </si>
  <si>
    <t>Sta_23_B</t>
  </si>
  <si>
    <t>3 = 185 to 463 m (0.1 to 0.25 nautical miles)</t>
  </si>
  <si>
    <t>Reliability
 Ranking for
 Positioning</t>
  </si>
  <si>
    <t>Water
Depth
(m)</t>
  </si>
  <si>
    <t xml:space="preserve">Sample
Collected </t>
  </si>
  <si>
    <t>CMECS (FGDC 2012)
Substrate Component
Class</t>
  </si>
  <si>
    <t>CMECS (FGDC 2012)
Substrate Component
Subclass</t>
  </si>
  <si>
    <t>CMECS (FGDC 2012)
Substrate Component
Group</t>
  </si>
  <si>
    <t>CMECS (FGDC 2012)
Substrate Component
Group (Specific)</t>
  </si>
  <si>
    <t>CMECS Substrate Component
Group (Specific)
Abbreviation</t>
  </si>
  <si>
    <t>CMECS (FGDC 2012)
Substrate Component
Subgroup</t>
  </si>
  <si>
    <t>CMECS (FGDC 2012)
Substrate Component
Subgroup (Specific)</t>
  </si>
  <si>
    <t>CMECS Substrate Component
Subgroup (Specific)
Abbreviation</t>
  </si>
  <si>
    <t>Textural Group
%GSM
Abbreviation</t>
  </si>
  <si>
    <t>Textural Group
%SZC
Abbreviation</t>
  </si>
  <si>
    <t>Sediment Name
Based on %GSM and Mode
from Gradistat 
(Blott and Pye, 2001)</t>
  </si>
  <si>
    <t>Sediment Name
Based on %GSM and Mode
from Gradistat
Abbreviation</t>
  </si>
  <si>
    <t>Sediment Name
Based on %GSM and Mode 
Converted to Wentworth Scale 
(Folk 1954; 1980)</t>
  </si>
  <si>
    <t>Sediment Name
Based on %GSM and Mode 
Converted to Wentworth Scale 
Abbreviation</t>
  </si>
  <si>
    <t>Sediment Classification
Based on Mean Phi
from  Gradistat
(Blott and Pye, 2001)</t>
  </si>
  <si>
    <t>Sediment Classification
Based on Mean Phi
from  Gradistat
Abbreviation</t>
  </si>
  <si>
    <t xml:space="preserve">Sediment Classification
Based on Mean Phi
Converted to Wentworth
or Directly from Wentworth Scale
(Folk 1954; 1980) </t>
  </si>
  <si>
    <t>Sediment Classification
Based on Mean Phi
Converted to Wentworth
or Directly from Wentworth Scale
Abbreviation</t>
  </si>
  <si>
    <t>Gravel
%</t>
  </si>
  <si>
    <t>Sand
%</t>
  </si>
  <si>
    <t>Mud
%</t>
  </si>
  <si>
    <t>Silt
%</t>
  </si>
  <si>
    <t xml:space="preserve">Clay
% </t>
  </si>
  <si>
    <t>Mode</t>
  </si>
  <si>
    <t>Mode
Abbreviation</t>
  </si>
  <si>
    <t>Mode 1 (phi)</t>
  </si>
  <si>
    <t>Mode 2 (phi)</t>
  </si>
  <si>
    <t>D10
(phi)</t>
  </si>
  <si>
    <t>D10
(mm)</t>
  </si>
  <si>
    <t>D50
(phi)</t>
  </si>
  <si>
    <t>D50
(mm)</t>
  </si>
  <si>
    <t>Mean Size
(phi)</t>
  </si>
  <si>
    <t>Mean
Size
(mm)</t>
  </si>
  <si>
    <t>Sorting
(phi)</t>
  </si>
  <si>
    <t>Total
Wt
 (gm)</t>
  </si>
  <si>
    <t>Class %
less than
-5.5 phi</t>
  </si>
  <si>
    <t>Class %
phi
 -5.5</t>
  </si>
  <si>
    <t>Class %
phi
 -5.0</t>
  </si>
  <si>
    <t>Class %
phi
 -4.5</t>
  </si>
  <si>
    <t>Class %
phi
 -4.0</t>
  </si>
  <si>
    <t>Class %
phi
 -3.5</t>
  </si>
  <si>
    <t>Class %
phi
 -3.0</t>
  </si>
  <si>
    <t>Class %
phi
 -2.5</t>
  </si>
  <si>
    <t>Class %
phi
 -2.0</t>
  </si>
  <si>
    <t>Class %
phi
 -1.5</t>
  </si>
  <si>
    <t>Class %
phi
 -1.0</t>
  </si>
  <si>
    <t>Class %
phi
 -0.5</t>
  </si>
  <si>
    <t>Class %
phi
 0.0</t>
  </si>
  <si>
    <t>Class %
phi
 0.5</t>
  </si>
  <si>
    <t>Class %
phi
 1.0</t>
  </si>
  <si>
    <t>Class %
phi
 1.5</t>
  </si>
  <si>
    <t>Class %
phi
 2.0</t>
  </si>
  <si>
    <t>Class %
phi
 2.5</t>
  </si>
  <si>
    <t>Class %
phi
 3.0</t>
  </si>
  <si>
    <t>Class %
phi
3.5</t>
  </si>
  <si>
    <t>Class %
phi
 4.0</t>
  </si>
  <si>
    <t>Class %
phi greater than 4.0</t>
  </si>
  <si>
    <t>Class %
phi
 5.0</t>
  </si>
  <si>
    <t>Class %
phi
 6.0</t>
  </si>
  <si>
    <t>Class %
phi
 7.0</t>
  </si>
  <si>
    <t>Class %
phi
 8.0</t>
  </si>
  <si>
    <t>Class %
phi
9.0</t>
  </si>
  <si>
    <t>Class %
phi
10.0</t>
  </si>
  <si>
    <t>Class %
greater than
 10.0 phi</t>
  </si>
  <si>
    <t>6/5/1972 - 11/30/1972</t>
  </si>
  <si>
    <t>8/12/1985 or 8/14/1985</t>
  </si>
  <si>
    <t>2/25/2008 - 2/26/2008</t>
  </si>
  <si>
    <t>BC = Box Core</t>
  </si>
  <si>
    <t>01_S2</t>
  </si>
  <si>
    <t>Trimodal</t>
  </si>
  <si>
    <t>Slightly Medium Gravelly Muddy Very Fine Sand</t>
  </si>
  <si>
    <t>vfG</t>
  </si>
  <si>
    <t>Unconsolidated Mineral Substrate</t>
  </si>
  <si>
    <t>Slightly Gravelly</t>
  </si>
  <si>
    <t>Gravel Mixes</t>
  </si>
  <si>
    <t>Gravelly</t>
  </si>
  <si>
    <t>Fine Unconsolidated Substrate</t>
  </si>
  <si>
    <t>Coarse Unconsolidated Substrate</t>
  </si>
  <si>
    <t>Pebble Mixes</t>
  </si>
  <si>
    <t>Slightly Granuley</t>
  </si>
  <si>
    <t>Slightly Pebbly</t>
  </si>
  <si>
    <t>Granuley</t>
  </si>
  <si>
    <t>Pebbly</t>
  </si>
  <si>
    <t>Slightly Granuley Medium Sand</t>
  </si>
  <si>
    <t>Slightly Granuley Fine Sand</t>
  </si>
  <si>
    <t>Granuley Medium Sand</t>
  </si>
  <si>
    <t>Slightly Granuley Very Fine Sand</t>
  </si>
  <si>
    <t>PMx</t>
  </si>
  <si>
    <t>(gr)</t>
  </si>
  <si>
    <t>(p)</t>
  </si>
  <si>
    <t>gr</t>
  </si>
  <si>
    <t>p</t>
  </si>
  <si>
    <t>sPG</t>
  </si>
  <si>
    <t>PG</t>
  </si>
  <si>
    <t>Class %
phi
 11.0</t>
  </si>
  <si>
    <t>Class %
phi
 12.0</t>
  </si>
  <si>
    <t>Class %
phi
13.0</t>
  </si>
  <si>
    <t>Class %
phi
14.0</t>
  </si>
  <si>
    <t>Very Coarse Silt</t>
  </si>
  <si>
    <t>U</t>
  </si>
  <si>
    <t>B</t>
  </si>
  <si>
    <t>T</t>
  </si>
  <si>
    <t>vcZ</t>
  </si>
  <si>
    <t>Coarse Silty Sandy Pebble Gravel</t>
  </si>
  <si>
    <t>czsPG</t>
  </si>
  <si>
    <t>GrG</t>
  </si>
  <si>
    <t>msPG</t>
  </si>
  <si>
    <t>Silt-Clay</t>
  </si>
  <si>
    <t>Sandy Silt-Clay</t>
  </si>
  <si>
    <t>Sandy Clay</t>
  </si>
  <si>
    <t>Slightly Granuley Very Fine Sandy Clay</t>
  </si>
  <si>
    <t>Slightly Pebbly Very Fine Sandy Clay</t>
  </si>
  <si>
    <t>Pebbly Clay</t>
  </si>
  <si>
    <t>Slightly Granuley Very Fine Sandy Silt-Clay</t>
  </si>
  <si>
    <t>Slightly Granuley Silty-Clayey Fine Sand</t>
  </si>
  <si>
    <t>Z-Cl</t>
  </si>
  <si>
    <t>Cl</t>
  </si>
  <si>
    <t>(gr)vfsCl</t>
  </si>
  <si>
    <t>(p)vfsCl</t>
  </si>
  <si>
    <t>pCl</t>
  </si>
  <si>
    <t>(gr)vfsZ-Cl</t>
  </si>
  <si>
    <t>sZ-Cl</t>
  </si>
  <si>
    <t>sCl</t>
  </si>
  <si>
    <t>(gr)z-clfS</t>
  </si>
  <si>
    <t>pz-clfS</t>
  </si>
  <si>
    <t>Granuley Silty-Clayey Very Fine Sand</t>
  </si>
  <si>
    <t>Pebbly Silty-Clayey Fine Sand</t>
  </si>
  <si>
    <t>grz-clvfS</t>
  </si>
  <si>
    <t>pz-clvfS</t>
  </si>
  <si>
    <t>Slightly Granuley Silty-Clayey Very Fine Sand</t>
  </si>
  <si>
    <t>Clayey Sandy Pebble Gravel</t>
  </si>
  <si>
    <t>Pebbly Silty-Clayey Very fine Sand</t>
  </si>
  <si>
    <t>(gr)z-clvfS</t>
  </si>
  <si>
    <t>(p)z-clvfS</t>
  </si>
  <si>
    <t>clsPG</t>
  </si>
  <si>
    <t>Silty-Clayey Very Fine Sand</t>
  </si>
  <si>
    <t>z-clvfS</t>
  </si>
  <si>
    <t>Pebbly Clayey Fine Sand</t>
  </si>
  <si>
    <t>pclfS</t>
  </si>
  <si>
    <t>Slightly Pebbly Silty-Clayey Very Fine Sand</t>
  </si>
  <si>
    <t>Slightly Granuley Clayey Fine Sand</t>
  </si>
  <si>
    <t>(gr)clfS</t>
  </si>
  <si>
    <t>Pebbly Silty-Clayey Very Fine Sand</t>
  </si>
  <si>
    <t>Granuley Fine Sand</t>
  </si>
  <si>
    <t>Slightly Granuley Coarse Sand</t>
  </si>
  <si>
    <t>Pebbly Coarse Gravel</t>
  </si>
  <si>
    <t>pcG</t>
  </si>
  <si>
    <t>Very Well Sorted</t>
  </si>
  <si>
    <t/>
  </si>
  <si>
    <t>VWS</t>
  </si>
  <si>
    <t>Muddy Gravel</t>
  </si>
  <si>
    <t>Minerals Management Service, Herndon, Va.</t>
  </si>
  <si>
    <t>Collected by Birch. Analyzed by Ward.</t>
  </si>
  <si>
    <t>Management Service, Herndon, Va. 11 pp.</t>
  </si>
  <si>
    <t>Herndon, Virginia.</t>
  </si>
  <si>
    <t xml:space="preserve">Grizzle, R.E., L.G. Ward, D.W. Fredriksson, J.D. Irish, R. </t>
  </si>
  <si>
    <t>Langan, C. Heinig, J.K. Greene, H.A. Abeels, C.R. Peter and http://dx.doi.org/10.1016/j.marpolbul.2014.09.014</t>
  </si>
  <si>
    <t xml:space="preserve">A.L. Eberhardt. 2014. Long-term seafloor monitoring at an open </t>
  </si>
  <si>
    <t xml:space="preserve">ocean aquaculture site in the western Gulf of Maine, USA: </t>
  </si>
  <si>
    <t xml:space="preserve">development of an adaptive protocol. Marine Pollution </t>
  </si>
  <si>
    <t xml:space="preserve">Bulletin 88:129-137. </t>
  </si>
  <si>
    <t xml:space="preserve">Multibeam Bathymetry in Portsmouth </t>
  </si>
  <si>
    <t>Definitions</t>
  </si>
  <si>
    <t>Reference(s) Column</t>
  </si>
  <si>
    <t>References for the survey area or the sediment analysis</t>
  </si>
  <si>
    <t>Reliability Ranking for Positioning</t>
  </si>
  <si>
    <t xml:space="preserve">A numeric value representing the quality of the positioning of the grab sample at the time of collection. </t>
  </si>
  <si>
    <t>Water Depth (m)</t>
  </si>
  <si>
    <t xml:space="preserve">Indicates the water depth as detected by shipboard single beam sonar at the time the grab sample was collected. The water depth was recorded in feet and converted to meters. </t>
  </si>
  <si>
    <t xml:space="preserve">Sample Collected </t>
  </si>
  <si>
    <t>Date of sample collection</t>
  </si>
  <si>
    <t>Type of sampling device</t>
  </si>
  <si>
    <t>Substrate classes and substrate subclasses are determined by the composition and particle size of the dominant substrate origin in the surface sediments. Class and subclass definitions represent a merging of approaches from Wentworth (1922), Folk (1954), and the FGDC-STD-004.</t>
  </si>
  <si>
    <t>Substrate groups and substrate subgroups are determined by Folk (1954) mixes for Geologic Sediments and by taxa for the Biogenic Substrates. Groups and subgroups are not used for Anthropogenic Substrates.</t>
  </si>
  <si>
    <t>Abbreviation based on CMECS Substrate Component  Expanded Group</t>
  </si>
  <si>
    <t>Abbreviation based on CMECS Substrate Component  Expanded Subgroup</t>
  </si>
  <si>
    <t xml:space="preserve">Sediment textural group based on the percent gravel, sand and mud according to classification by (Blott and Pye 2001) </t>
  </si>
  <si>
    <t>Abbreviation for the textural group based on percent gravel, sand and mud according to classification by (Blott and Pye 2001)</t>
  </si>
  <si>
    <t xml:space="preserve">Sediment textural group based on the percent sand, silt and clay according to classification by (Blott and Pye 2001) </t>
  </si>
  <si>
    <t>Abbreviation for the textural group based on percent sand, silt and clay according to classification by (Blott and Pye 2001)</t>
  </si>
  <si>
    <t xml:space="preserve">Sediment name based on the percent gravel, sand and mud according to classification by (Blott and Pye 2001) </t>
  </si>
  <si>
    <t>Abbreviation for the sediment name based on percent gravel, sand and mud according to classification by (Blott and Pye 2001)</t>
  </si>
  <si>
    <t xml:space="preserve">Sediment name based on the percent gravel, sand and mud and mode converted to wentworth scale (Folk 1954, 1980) </t>
  </si>
  <si>
    <t xml:space="preserve">Abbreviation for the sediment name based on the percent gravel, sand and mud and mode converted to wentworth scale (Folk 1954, 1980) </t>
  </si>
  <si>
    <t>Sediment Classification based on Mean Phi size from Gradistat (Blott and Pye, 2001)</t>
  </si>
  <si>
    <t>Abbreviation for the sediment classification based on the mean phi from Gradistat</t>
  </si>
  <si>
    <t xml:space="preserve">Sediment Classification based on Mean Phi Size from Gradistat converted to Wentworth Scale (Folk 1954; 1980) </t>
  </si>
  <si>
    <t xml:space="preserve">Abbreviation of Sediment Classification based on Mean Phi Size from Gradistat converted to Wentworth Scale (Folk 1954; 1980) </t>
  </si>
  <si>
    <t>Sorting from Gradistat (Blott and Pye, 2001) or Folk  (Folk, 1980). Sorting is the standard deviation of the grain size.</t>
  </si>
  <si>
    <t>Abbreviation of Sorting from Gradistat (Blott and Pye, 2001) or Folk  (Folk, 1980). Sorting is the standard deviation of the grain size.</t>
  </si>
  <si>
    <t>Gravel Grainsize Fraction</t>
  </si>
  <si>
    <t xml:space="preserve">Sand Grainsize Fraction </t>
  </si>
  <si>
    <t>Mud Grainsize Fraction</t>
  </si>
  <si>
    <t>Silt Grainsize Fraction</t>
  </si>
  <si>
    <t xml:space="preserve">Clay Grainsize Fraction </t>
  </si>
  <si>
    <t xml:space="preserve">Indicates whether the sample grainsize distribution is unimodal or multimodal. Gradistat classification system may not be valid for bimodal sediments </t>
  </si>
  <si>
    <t>Abbreviation for Mode indications</t>
  </si>
  <si>
    <t xml:space="preserve">Most frequently occuring phi size in a unimodal grainsize distribution or the first local maximum phi size of multimodal grainsize distribution.  </t>
  </si>
  <si>
    <t>The second local maximum phi size of multimodal grainsize distribution</t>
  </si>
  <si>
    <r>
      <t>D</t>
    </r>
    <r>
      <rPr>
        <b/>
        <vertAlign val="subscript"/>
        <sz val="10"/>
        <rFont val="Calibri"/>
        <family val="2"/>
        <scheme val="minor"/>
      </rPr>
      <t xml:space="preserve">10
</t>
    </r>
    <r>
      <rPr>
        <b/>
        <sz val="10"/>
        <rFont val="Calibri"/>
        <family val="2"/>
        <scheme val="minor"/>
      </rPr>
      <t>(phi)</t>
    </r>
  </si>
  <si>
    <r>
      <t>D</t>
    </r>
    <r>
      <rPr>
        <b/>
        <vertAlign val="subscript"/>
        <sz val="10"/>
        <rFont val="Calibri"/>
        <family val="2"/>
        <scheme val="minor"/>
      </rPr>
      <t xml:space="preserve">10
</t>
    </r>
    <r>
      <rPr>
        <b/>
        <sz val="10"/>
        <rFont val="Calibri"/>
        <family val="2"/>
        <scheme val="minor"/>
      </rPr>
      <t>(mm)</t>
    </r>
  </si>
  <si>
    <r>
      <t>D</t>
    </r>
    <r>
      <rPr>
        <b/>
        <vertAlign val="subscript"/>
        <sz val="10"/>
        <rFont val="Calibri"/>
        <family val="2"/>
        <scheme val="minor"/>
      </rPr>
      <t xml:space="preserve">50
</t>
    </r>
    <r>
      <rPr>
        <b/>
        <sz val="10"/>
        <rFont val="Calibri"/>
        <family val="2"/>
        <scheme val="minor"/>
      </rPr>
      <t>(phi)</t>
    </r>
  </si>
  <si>
    <t>The median grain size in phi units of the sediment grain size distribution</t>
  </si>
  <si>
    <r>
      <t>D</t>
    </r>
    <r>
      <rPr>
        <b/>
        <vertAlign val="subscript"/>
        <sz val="10"/>
        <rFont val="Calibri"/>
        <family val="2"/>
        <scheme val="minor"/>
      </rPr>
      <t xml:space="preserve">50
</t>
    </r>
    <r>
      <rPr>
        <b/>
        <sz val="10"/>
        <rFont val="Calibri"/>
        <family val="2"/>
        <scheme val="minor"/>
      </rPr>
      <t>(mm)</t>
    </r>
  </si>
  <si>
    <t>The median grain size in milimeters of the sediment grain size distribution</t>
  </si>
  <si>
    <t>Mean grain size in phi units</t>
  </si>
  <si>
    <t>The mean grain size in millimeters  converted from Phi units (using Folk and Ward, 1957 method applied by Gradistat (Blott and Pye, 2001) or the Geometric Average using Graphical methods)</t>
  </si>
  <si>
    <t>Standard deviation of grain size in phi units</t>
  </si>
  <si>
    <t>Defines the symmetry of the grain size distribution</t>
  </si>
  <si>
    <t>A measure of the relative peakedness of the distribution of grain sizes</t>
  </si>
  <si>
    <t xml:space="preserve">Loss on ignition (LOI) is the percentage of the weight of sample lost after combustion in a furnace set to 450 C for 4 hours. LOI serves as proxy for the carbon content of a sediment sample. </t>
  </si>
  <si>
    <t>Total weight of sample combining all fractions of material in grams</t>
  </si>
  <si>
    <t>Weight percent retained of sample of grain size larger than -5.5 phi</t>
  </si>
  <si>
    <t>Weight percent retained of sample of grain size -5.5 phi</t>
  </si>
  <si>
    <t>Weight percent retained of sample of grain size -5 phi</t>
  </si>
  <si>
    <t>Weight percent retained of sample of grain size -4.5 phi</t>
  </si>
  <si>
    <t>Weight percent retained of sample of grain size -4 phi</t>
  </si>
  <si>
    <t>Weight percent retained of sample of grain size -3.5 phi</t>
  </si>
  <si>
    <t>Weight percent retained of sample of grain size -3 phi</t>
  </si>
  <si>
    <t>Weight percent retained of sample of grain size -2.5 phi</t>
  </si>
  <si>
    <t>Weight percent retained of sample of grain size -2 phi</t>
  </si>
  <si>
    <t>Weight percent retained of sample of grain size -1.5 phi</t>
  </si>
  <si>
    <t>Weight percent retained of sample of grain size -1 phi</t>
  </si>
  <si>
    <t>Weight percent retained of sample of grain size -0.5 phi</t>
  </si>
  <si>
    <t>Weight percent retained of sample of grain size 0 phi</t>
  </si>
  <si>
    <t>Weight percent retained of sample of grain size 0.5 phi</t>
  </si>
  <si>
    <t>Weight percent retained of sample of grain size 1 phi</t>
  </si>
  <si>
    <t>Weight percent retained of sample of grain size 1.5 phi</t>
  </si>
  <si>
    <t>Weight percent retained of sample of grain size 2 phi</t>
  </si>
  <si>
    <t>Weight percent retained of sample of grain size 2.5 phi</t>
  </si>
  <si>
    <t>Weight percent retained of sample of grain size 3 phi</t>
  </si>
  <si>
    <t>Weight percent retained of sample of grain size 3.5 phi</t>
  </si>
  <si>
    <t>Weight percent retained of sample of grain size 4 phi</t>
  </si>
  <si>
    <t>Weight percent retained of sample of grain size 5 phi</t>
  </si>
  <si>
    <t>Weight percent retained of sample of grain size 6 phi</t>
  </si>
  <si>
    <t>Weight percent retained of sample of grain size 7 phi</t>
  </si>
  <si>
    <t>Weight percent retained of sample of grain size 8 phi</t>
  </si>
  <si>
    <t>Weight percent retained of sample of grain size 9 phi</t>
  </si>
  <si>
    <t>Weight percent retained of sample of grain size 10 phi</t>
  </si>
  <si>
    <t>Abbreviation</t>
  </si>
  <si>
    <t>Term</t>
  </si>
  <si>
    <t>Definition</t>
  </si>
  <si>
    <t>Size Range(s)</t>
  </si>
  <si>
    <t>Category Level</t>
  </si>
  <si>
    <t>Gravel:</t>
  </si>
  <si>
    <t>≥80% Gravel</t>
  </si>
  <si>
    <t>(2 to 256 mm)</t>
  </si>
  <si>
    <t>Substrate Component: Group</t>
  </si>
  <si>
    <t>CG</t>
  </si>
  <si>
    <t>Cobble Gravel:</t>
  </si>
  <si>
    <t>≥80% Gravel; Median is Cobble Range</t>
  </si>
  <si>
    <t>(64 to 256 mm)</t>
  </si>
  <si>
    <t>Substrate Component: Subgroup</t>
  </si>
  <si>
    <t>Pebble Gravel:</t>
  </si>
  <si>
    <t>≥80% Gravel; Median is Pebble Range</t>
  </si>
  <si>
    <t>(4 to &lt;64 mm)</t>
  </si>
  <si>
    <t>Granule Gravel:</t>
  </si>
  <si>
    <t xml:space="preserve">≥80% Gravel; Median is Granule Range </t>
  </si>
  <si>
    <t>(2 to &lt;4 mm)</t>
  </si>
  <si>
    <t>GMx</t>
  </si>
  <si>
    <t>Gravel Mixes:</t>
  </si>
  <si>
    <t>≥30% to &lt;80% Gravel</t>
  </si>
  <si>
    <t>Pebble Mixes:</t>
  </si>
  <si>
    <t xml:space="preserve">Gravel Median Size is Pebble Range </t>
  </si>
  <si>
    <t>GrMx</t>
  </si>
  <si>
    <t>Granule Mixes:</t>
  </si>
  <si>
    <t xml:space="preserve">Gravel Median Size is Granule Range </t>
  </si>
  <si>
    <t>Sandy Gravel:</t>
  </si>
  <si>
    <t>≥30% to &lt;80% Gravel; remaining sed is ≥ 90% Sand</t>
  </si>
  <si>
    <t>(2 to 256 mm); (&lt;2.0 to 0.062 mm)</t>
  </si>
  <si>
    <t>Sandy Pebble:</t>
  </si>
  <si>
    <t>(4 to &lt;64 mm); (&lt;2.0 to 0.062 mm)</t>
  </si>
  <si>
    <t>sGrG</t>
  </si>
  <si>
    <t>Sandy Granule:</t>
  </si>
  <si>
    <t>(2 to &lt;4 mm); (&lt;2.0 to 0.062 mm)</t>
  </si>
  <si>
    <t>Muddy Sandy Gravel:</t>
  </si>
  <si>
    <t>≥30% to &lt;80% Gravel; remaining Sand-Mud Mix is 50% to &lt; 90% Sand</t>
  </si>
  <si>
    <t>Muddy Sandy Pebble:</t>
  </si>
  <si>
    <t>Gravel Median Size is Pebble Range</t>
  </si>
  <si>
    <t>msGrG</t>
  </si>
  <si>
    <t>Muddy Sandy Granule:</t>
  </si>
  <si>
    <t>Gravel Median Size is Granule Range</t>
  </si>
  <si>
    <t xml:space="preserve">(2 to &lt;4 mm); (&lt;2.0 to 0.062 mm) </t>
  </si>
  <si>
    <t>Muddy Gravel:</t>
  </si>
  <si>
    <t>≥30% to &lt;80% Gravel; remaining sed is ≥50% Mud</t>
  </si>
  <si>
    <t>(2 to 256 mm); (&lt;0.062 mm)</t>
  </si>
  <si>
    <t>mPG</t>
  </si>
  <si>
    <t>Muddy Pebble:</t>
  </si>
  <si>
    <t>(4 to &lt;64 mm); (&lt;0.062 mm)</t>
  </si>
  <si>
    <t>mGrG</t>
  </si>
  <si>
    <t>Muddy Granule:</t>
  </si>
  <si>
    <t>(2 to &lt;4 mm); (&lt;0.062 mm)</t>
  </si>
  <si>
    <t>g</t>
  </si>
  <si>
    <t>Gravelly:</t>
  </si>
  <si>
    <t>≥5% to &lt;30% Gravel</t>
  </si>
  <si>
    <t>Pebbly:</t>
  </si>
  <si>
    <t>Gravel Median Size Gravel is Pebbles</t>
  </si>
  <si>
    <t>Granuley:</t>
  </si>
  <si>
    <t>(2 to &lt;4mm)</t>
  </si>
  <si>
    <t>Gravelly Sand:</t>
  </si>
  <si>
    <t>≥5% to &lt;30% Gravel; remaining sed is ≥90% Sand</t>
  </si>
  <si>
    <t>pS</t>
  </si>
  <si>
    <t>Pebbly Sand:</t>
  </si>
  <si>
    <t>grS</t>
  </si>
  <si>
    <t>Granuley Sand:</t>
  </si>
  <si>
    <t>(2 to &lt;4mm); (&lt;2.0 to 0.062 mm)</t>
  </si>
  <si>
    <t>Gravelly Muddy Sand:</t>
  </si>
  <si>
    <t>≥5% to &lt;30% Gravel; remaining sed is ≥50% to &lt;90% Muddy-Sand mix</t>
  </si>
  <si>
    <t>(2 to 256 mm); ( &lt;2 mm)</t>
  </si>
  <si>
    <t>pmS</t>
  </si>
  <si>
    <t>Pebbly Muddy Sand:</t>
  </si>
  <si>
    <t>(4 to &lt;64 mm); ( &lt;2 mm)</t>
  </si>
  <si>
    <t>grmS</t>
  </si>
  <si>
    <t>Granuley Muddy Sand:</t>
  </si>
  <si>
    <t>(2 to &lt;4mm); ( &lt;2 mm)</t>
  </si>
  <si>
    <t>Gravelly Mud:</t>
  </si>
  <si>
    <t>≥5% to &lt;30% Gravel; remaining sed  is ≥50% to &lt;90% mud.</t>
  </si>
  <si>
    <t>(2 to 256 mm); ( &lt;0.062 mm)</t>
  </si>
  <si>
    <t>Pebbly Mud:</t>
  </si>
  <si>
    <t>grM</t>
  </si>
  <si>
    <t>Granuley Mud:</t>
  </si>
  <si>
    <t>(2 to &lt;4mm); (&lt;0.062 mm)</t>
  </si>
  <si>
    <t>(g)</t>
  </si>
  <si>
    <t>Slightly Gravelly:</t>
  </si>
  <si>
    <t>≥0.01% to &lt;5% Gravel</t>
  </si>
  <si>
    <t xml:space="preserve">(p) </t>
  </si>
  <si>
    <t xml:space="preserve">Slightly Pebbly: </t>
  </si>
  <si>
    <t>Slightly Granuley:</t>
  </si>
  <si>
    <t>Slightly Gravelly Sand:</t>
  </si>
  <si>
    <t>≥0.01% to &lt;5% Gravel; remaining Sand-Mud Mix is &gt; 90% Sand</t>
  </si>
  <si>
    <t>(p)S</t>
  </si>
  <si>
    <t>Slightly Pebbly Sand:</t>
  </si>
  <si>
    <t>(gr)S</t>
  </si>
  <si>
    <t>Slightly Granuley Sand:</t>
  </si>
  <si>
    <t>Slightly Gravelly Muddy Sand:</t>
  </si>
  <si>
    <t>≥0.01% to &lt;5% Gravel; remaining Sand-Mud Mix is 50% to &lt; 90% Sand</t>
  </si>
  <si>
    <t>(p)mS</t>
  </si>
  <si>
    <t>Slightly Pebbly Muddy Sand:</t>
  </si>
  <si>
    <t>(gr)mS</t>
  </si>
  <si>
    <t>Slightly Granulely Muddy Sand:</t>
  </si>
  <si>
    <t>Slightly Gravelly Sandy Mud:</t>
  </si>
  <si>
    <t>≥0.01% to &lt;5% Gravel; remaining Sand-Mud Mix is 50% to &lt; 90% Mud</t>
  </si>
  <si>
    <t>(p)sM</t>
  </si>
  <si>
    <t>Slightly Pebbly Sandy Mud:</t>
  </si>
  <si>
    <t>(gr)sM</t>
  </si>
  <si>
    <t>Slightly Granuley Sandy Mud:</t>
  </si>
  <si>
    <t xml:space="preserve">(g)M </t>
  </si>
  <si>
    <t>Slightly Gravelly Mud:</t>
  </si>
  <si>
    <t xml:space="preserve">≥0.01% to &lt;5% Gravel; remaining sed is &gt; 90% Mud </t>
  </si>
  <si>
    <t xml:space="preserve">(p)M </t>
  </si>
  <si>
    <t>Slightly Pebbly Mud:</t>
  </si>
  <si>
    <t xml:space="preserve">(gr)M </t>
  </si>
  <si>
    <t>Slightly Granuley Mud:</t>
  </si>
  <si>
    <t>Sand:</t>
  </si>
  <si>
    <t>≥ 90% Sand</t>
  </si>
  <si>
    <t>(&lt;2.0 to 0.062 mm)</t>
  </si>
  <si>
    <t>Very Coarse Sand:</t>
  </si>
  <si>
    <t>Median Sand Size is 1.0 mm to &lt;2.0 mm</t>
  </si>
  <si>
    <t>(1.0 mm to &lt;2.0 mm)</t>
  </si>
  <si>
    <t>Coarse Sand:</t>
  </si>
  <si>
    <t>Median Sand Size is 0.5mm to &lt;1.0 mm</t>
  </si>
  <si>
    <t>(0.5mm to &lt;1.0 mm)</t>
  </si>
  <si>
    <t>Medium Sand:</t>
  </si>
  <si>
    <t>Median Sand Size is 0.25 mm to &lt;0.5 mm</t>
  </si>
  <si>
    <t>(0.25 mm to &lt;0.5 mm)</t>
  </si>
  <si>
    <t>Fine Sand:</t>
  </si>
  <si>
    <t>Median Sand Size is 0.125 mm to &lt;0.25 mm</t>
  </si>
  <si>
    <t>(0.125 mm to &lt;0.25 mm)</t>
  </si>
  <si>
    <t>Very Fine Sand:</t>
  </si>
  <si>
    <t>Median Sand Size is 0.062 mm to &lt;0.125 mm</t>
  </si>
  <si>
    <t>(0.062 mm to &lt;0.125 mm)</t>
  </si>
  <si>
    <t>Study or Program</t>
  </si>
  <si>
    <t>Name of the study or program</t>
  </si>
  <si>
    <t>LOI%</t>
  </si>
  <si>
    <t>Weight percent retained of sample of grain size 11 phi</t>
  </si>
  <si>
    <t>Weight percent retained of sample of grain size 12 phi</t>
  </si>
  <si>
    <t>Weight percent retained of sample of grain size 13 phi</t>
  </si>
  <si>
    <t>Weight percent retained of sample of grain size 14 phi</t>
  </si>
  <si>
    <t>More specificity of substrate component group classification based on median sizes</t>
  </si>
  <si>
    <t>More specificity of substrate component subgroup classification based on median sizes</t>
  </si>
  <si>
    <t>Weight percent retained of sample of grain sizes smaller than 4 phi</t>
  </si>
  <si>
    <t>Weight percent retained of sample of grain sizes smaller than 10 phi</t>
  </si>
  <si>
    <t xml:space="preserve">Sample ID as assigned during the study </t>
  </si>
  <si>
    <t>Sample ID as reassigned for the continental shelf historical database</t>
  </si>
  <si>
    <t>Indicates that no sample was recovered from the seafloor after three deployments. Therefore, seafloor assumed to be a hard substrate.</t>
  </si>
  <si>
    <t>Latitude (NAD83 or WGS84)</t>
  </si>
  <si>
    <t>Longitude (NAD83 or WGS84)</t>
  </si>
  <si>
    <t>Longitude coordinate using NAD83 or WGS84 in Decimal Degrees</t>
  </si>
  <si>
    <t>Latitude coordinate using NAD83 or WGS84 in Decimal Degrees</t>
  </si>
  <si>
    <t>Latitude 
NAD83</t>
  </si>
  <si>
    <t>Longitude
NAD83</t>
  </si>
  <si>
    <t xml:space="preserve">Study or Program
Flight Survey (1972)
</t>
  </si>
  <si>
    <t>Study or Program
Mills Survey (1971)</t>
  </si>
  <si>
    <t xml:space="preserve">Study or Program
MMS Year 2 Survey (1985)
</t>
  </si>
  <si>
    <t xml:space="preserve">Study or Program
MMS Year 4 Survey; Core Tops (1998)
</t>
  </si>
  <si>
    <t xml:space="preserve">Study or Program
MMS Year 8 Survey (1992)
</t>
  </si>
  <si>
    <t xml:space="preserve">Study or Program
MMS Year 10 Survey (1994)
</t>
  </si>
  <si>
    <t xml:space="preserve">Study or Program
OOA Survey (1997-2005)
</t>
  </si>
  <si>
    <t>Latitude 
WGS84</t>
  </si>
  <si>
    <t>Longitude
WGS84</t>
  </si>
  <si>
    <t xml:space="preserve">Study or Program
Cutter Thesis Survey (2002)
</t>
  </si>
  <si>
    <t xml:space="preserve">Study or Program
Jeffreys Ledge Survey (2002-2005)
</t>
  </si>
  <si>
    <t xml:space="preserve">Study or Program
Jeffreys Ledge Survey (2002-2005) - No recovery
</t>
  </si>
  <si>
    <t xml:space="preserve">Study or Program
Felzenburg Survey (2009)
</t>
  </si>
  <si>
    <t xml:space="preserve">Study or Program
NEWBEX Survey (2012)
</t>
  </si>
  <si>
    <t xml:space="preserve">Study or Program
Nifong Thesis (2015)
</t>
  </si>
  <si>
    <t>Attribute Field</t>
  </si>
  <si>
    <t>New Hampshire Continental Shelf Historical Geophysical Database: 1971-2015 Sediment Data</t>
  </si>
  <si>
    <t xml:space="preserve">1 = &lt;30 m </t>
  </si>
  <si>
    <t>2 = &gt;30 m &lt;50 m</t>
  </si>
  <si>
    <r>
      <rPr>
        <b/>
        <sz val="11"/>
        <color theme="1"/>
        <rFont val="Calibri"/>
        <family val="2"/>
        <scheme val="minor"/>
      </rPr>
      <t xml:space="preserve">
Citation:</t>
    </r>
    <r>
      <rPr>
        <sz val="11"/>
        <color theme="1"/>
        <rFont val="Calibri"/>
        <family val="2"/>
        <scheme val="minor"/>
      </rPr>
      <t xml:space="preserve">
The data presented here is freely available. However, please cite the following reference when using:
</t>
    </r>
    <r>
      <rPr>
        <b/>
        <sz val="11"/>
        <color theme="1"/>
        <rFont val="Calibri"/>
        <family val="2"/>
        <scheme val="minor"/>
      </rPr>
      <t xml:space="preserve">Ward, L.G., Morrison, R.C., and McAvoy, Z.S., 2021, New Hampshire Continental Shelf Historical Geophysical Database: 1971 to 2015 - Sediment Data. University of New Hampshire Center for Coastal and Ocean Mapping/Joint Hydrographic Center (CCOM/JHC), 24 Colovos Road, Durham, 03824. UNH Scholars Repository (https://scholars.unh.edu)
Database Description:
</t>
    </r>
    <r>
      <rPr>
        <sz val="11"/>
        <color theme="1"/>
        <rFont val="Calibri"/>
        <family val="2"/>
        <scheme val="minor"/>
      </rPr>
      <t xml:space="preserve">The UNH CCOM/JHC "New Hampshire Continental Shelf Historical Geophysical Database: 1971 to 2015 - Sediment Data" contains sediment grain size data and classifications from studies conducted between 1971 and 2015. In total, grain size data was available for 725 bottom sediment samples. Included are sample identification information, station and sample characteristics, sediment classifications, grain size statistics, and grain size distribution. Not all of these parameters were available for every study. The surveys are ordered from the oldest (1971) to the newest (2015). The sediment grain size data is grouped by the principal investigator or associated publication (e.g., Wilson, Nifong, etc.) or research program name (e.g., NEWBEX, OOA, etc.). 
Samples were analyzed with standard sieve and pipette analyses after Folk (1980). The sediment grain size classifications include: CMECS (Coastal and Marine Ecological Classification Standard; FGDC, 2012); Gradistat (Blot and Pye, 2001); and Wentworth (Wentworth, 1922; described in Folk, 1954, 1980). Statistics are based on the phi scale and include the graphic mean, sorting, skewness, and kurtosis (Folk, 1980).
Each sample has a “Reliability Ranking for Positioning” which gives an estimate of the uncertainty of the location of the sample classified from 1 to 4. Explanation of uncertainty and the numbering system is given in Ward et al. (2021). Briefly, the position uncertainty is as follows: category 1 is &lt;30m; category 2 is 30 to 50m; category 3 is 185 to 463m; and category 4 is 250 to 1000m.
</t>
    </r>
    <r>
      <rPr>
        <b/>
        <sz val="11"/>
        <color theme="1"/>
        <rFont val="Calibri"/>
        <family val="2"/>
        <scheme val="minor"/>
      </rPr>
      <t>Acknowledgements:</t>
    </r>
    <r>
      <rPr>
        <sz val="11"/>
        <color theme="1"/>
        <rFont val="Calibri"/>
        <family val="2"/>
        <scheme val="minor"/>
      </rPr>
      <t xml:space="preserve">
The development of this database and an associated report “Surficial Geology of the Continental Shelf off New Hampshire, USA: Morphologic Features and Surficial Sediments” was supported by the University of New Hampshire/National Oceanic and Atmospheric Administration Joint Hydrographic Center Award Number NA15NOS4000200 and the Bureau of Ocean Energy Management Award Number M14AC00010.
</t>
    </r>
    <r>
      <rPr>
        <b/>
        <sz val="11"/>
        <color theme="1"/>
        <rFont val="Calibri"/>
        <family val="2"/>
        <scheme val="minor"/>
      </rPr>
      <t>References:</t>
    </r>
    <r>
      <rPr>
        <sz val="11"/>
        <color theme="1"/>
        <rFont val="Calibri"/>
        <family val="2"/>
        <scheme val="minor"/>
      </rPr>
      <t xml:space="preserve">
Blott, S.J. and Pye, K., 2001, Gradistat: A grain size distribution and statistics package for the analysis of unconsolidated sediments: Earth Surface Processes and Landforms, v. 26, no. 11, pp. 1237–1248. DOI: 10.1002/esp.261, Accessed March 1, 2020: http://www.kpal.co.uk/gradistat.html
FGDC (Federal Geographic Data Committee, Marine and Coastal Spatial Data Subcommittee), 2012, Coastal and Marine Ecological Classification Standard: FGDC-STD-018-2012, Washington, DC, 343 pp., https://www.fgdc.gov/standards/projects/cmecs-folder/CMECS_Version_06-2012_FINAL.pdf
Folk, R.L., 1954, The distinction between grain size and mineral composition in sedimentary-rock nomenclature: The Journal of Geology, vol. 62, number 4, pp. 344-359. DOI: 10.1086/626171
Folk, R.L., 1980, Petrology of sedimentary rocks: Hemphill Publishing Company, Austin, TX. 182 pp. Accessed May 2019, available online at https://repositories.lib.utexas.edu/handle/2152/22930 
</t>
    </r>
    <r>
      <rPr>
        <sz val="11"/>
        <rFont val="Calibri"/>
        <family val="2"/>
        <scheme val="minor"/>
      </rPr>
      <t>Ward, L.G., McAvoy, Z.S., Vallee-Anziani, M., and Morrison, R.C., 2021, Surficial Geology of the Continental Shelf off New Hampshire: Morphologic Features and Surficial Sediments: BOEM/New Hampshire Cooperative Agreement (Contract M14ACOOO10) Technical Report, Department of Interior, Bureau of Ocean Energy Management, Marine Minerals Division, 45600 Woodland Road, Sterling, VA, 20166, 183 pp.</t>
    </r>
    <r>
      <rPr>
        <sz val="11"/>
        <color theme="1"/>
        <rFont val="Calibri"/>
        <family val="2"/>
        <scheme val="minor"/>
      </rPr>
      <t xml:space="preserve">
Wentworth, C., 1922, A scale of grade and class terms for clastic sediments: The Journal of Geology, v. 30, no. 5, pp. 377–392. Available online at https://www.jstor.org/stable/30063207 , Accessed May 2019. </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</si>
</sst>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0"/>
    <numFmt numFmtId="167" formatCode="[$-409]d\-mmm\-yy;@"/>
  </numFmts>
  <fonts count="13" x14ac:knownFonts="1">
    <font>
      <sz val="11"/>
      <color theme="1"/>
      <name val="Calibri"/>
      <family val="2"/>
      <scheme val="minor"/>
    </font>
    <font>
      <u/>
      <sz val="11"/>
      <color theme="10"/>
      <name val="Calibri"/>
      <family val="2"/>
      <scheme val="minor"/>
    </font>
    <font>
      <sz val="10"/>
      <name val="Calibri"/>
      <family val="2"/>
      <scheme val="minor"/>
    </font>
    <font>
      <u/>
      <sz val="10"/>
      <name val="Calibri"/>
      <family val="2"/>
      <scheme val="minor"/>
    </font>
    <font>
      <b/>
      <sz val="10"/>
      <name val="Calibri"/>
      <family val="2"/>
      <scheme val="minor"/>
    </font>
    <font>
      <sz val="10"/>
      <color theme="1"/>
      <name val="Calibri"/>
      <family val="2"/>
      <scheme val="minor"/>
    </font>
    <font>
      <b/>
      <sz val="11"/>
      <color theme="1"/>
      <name val="Calibri"/>
      <family val="2"/>
      <scheme val="minor"/>
    </font>
    <font>
      <sz val="18"/>
      <name val="Calibri"/>
      <family val="2"/>
      <scheme val="minor"/>
    </font>
    <font>
      <sz val="11"/>
      <name val="Calibri"/>
      <family val="2"/>
      <scheme val="minor"/>
    </font>
    <font>
      <b/>
      <vertAlign val="subscript"/>
      <sz val="10"/>
      <name val="Calibri"/>
      <family val="2"/>
      <scheme val="minor"/>
    </font>
    <font>
      <sz val="10"/>
      <name val="Arial"/>
      <family val="2"/>
    </font>
    <font>
      <b/>
      <sz val="10"/>
      <color theme="1"/>
      <name val="Calibri"/>
      <family val="2"/>
      <scheme val="minor"/>
    </font>
    <font>
      <b/>
      <sz val="18"/>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86">
    <xf numFmtId="0" fontId="0" fillId="0" borderId="0" xfId="0"/>
    <xf numFmtId="0" fontId="2" fillId="0" borderId="0" xfId="0" applyFont="1" applyFill="1" applyAlignment="1">
      <alignment horizontal="left"/>
    </xf>
    <xf numFmtId="0" fontId="2" fillId="0" borderId="0" xfId="1" applyFont="1" applyFill="1" applyAlignment="1">
      <alignment horizontal="left"/>
    </xf>
    <xf numFmtId="0" fontId="2" fillId="0" borderId="0" xfId="0" applyFont="1" applyFill="1" applyAlignment="1">
      <alignment horizontal="left" vertical="center"/>
    </xf>
    <xf numFmtId="1" fontId="2" fillId="0" borderId="0" xfId="0" applyNumberFormat="1" applyFont="1" applyFill="1" applyAlignment="1">
      <alignment horizontal="left"/>
    </xf>
    <xf numFmtId="166" fontId="2" fillId="0" borderId="0" xfId="0" applyNumberFormat="1" applyFont="1" applyFill="1" applyAlignment="1">
      <alignment horizontal="left"/>
    </xf>
    <xf numFmtId="165" fontId="2" fillId="0" borderId="0" xfId="0" applyNumberFormat="1" applyFont="1" applyFill="1" applyAlignment="1">
      <alignment horizontal="left"/>
    </xf>
    <xf numFmtId="14" fontId="2" fillId="0" borderId="0" xfId="0" applyNumberFormat="1" applyFont="1" applyFill="1" applyAlignment="1">
      <alignment horizontal="left"/>
    </xf>
    <xf numFmtId="165" fontId="2" fillId="0" borderId="0" xfId="0" applyNumberFormat="1" applyFont="1" applyFill="1" applyBorder="1" applyAlignment="1" applyProtection="1">
      <alignment horizontal="left"/>
    </xf>
    <xf numFmtId="0" fontId="2" fillId="0" borderId="0" xfId="0" applyFont="1" applyFill="1" applyBorder="1" applyAlignment="1" applyProtection="1">
      <alignment horizontal="left"/>
    </xf>
    <xf numFmtId="2" fontId="2" fillId="0" borderId="0" xfId="0" applyNumberFormat="1" applyFont="1" applyFill="1" applyAlignment="1">
      <alignment horizontal="left"/>
    </xf>
    <xf numFmtId="2" fontId="2" fillId="0" borderId="0" xfId="0" applyNumberFormat="1" applyFont="1" applyFill="1" applyBorder="1" applyAlignment="1" applyProtection="1">
      <alignment horizontal="left"/>
    </xf>
    <xf numFmtId="165" fontId="2" fillId="0" borderId="0" xfId="0" applyNumberFormat="1" applyFont="1" applyFill="1" applyBorder="1" applyAlignment="1">
      <alignment horizontal="left"/>
    </xf>
    <xf numFmtId="0" fontId="3" fillId="0" borderId="0" xfId="1" applyFont="1" applyFill="1" applyAlignment="1">
      <alignment horizontal="left"/>
    </xf>
    <xf numFmtId="0" fontId="2" fillId="0" borderId="0" xfId="0" applyNumberFormat="1" applyFont="1" applyFill="1" applyBorder="1" applyAlignment="1" applyProtection="1">
      <alignment horizontal="left"/>
    </xf>
    <xf numFmtId="0" fontId="2" fillId="0" borderId="0" xfId="0" applyFont="1" applyFill="1" applyBorder="1" applyAlignment="1">
      <alignment horizontal="left"/>
    </xf>
    <xf numFmtId="2" fontId="2" fillId="0" borderId="0" xfId="0" applyNumberFormat="1" applyFont="1" applyFill="1" applyBorder="1" applyAlignment="1">
      <alignment horizontal="left"/>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164" fontId="4" fillId="0" borderId="2"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167" fontId="2" fillId="0" borderId="0" xfId="0" applyNumberFormat="1" applyFont="1" applyFill="1" applyAlignment="1">
      <alignment horizontal="left"/>
    </xf>
    <xf numFmtId="1" fontId="2" fillId="0" borderId="0" xfId="0" applyNumberFormat="1" applyFont="1" applyFill="1" applyAlignment="1">
      <alignment horizontal="left" vertical="center"/>
    </xf>
    <xf numFmtId="165" fontId="2" fillId="0" borderId="0" xfId="0" applyNumberFormat="1" applyFont="1" applyFill="1" applyAlignment="1">
      <alignment horizontal="left" vertical="center"/>
    </xf>
    <xf numFmtId="164" fontId="2" fillId="0" borderId="0" xfId="0" applyNumberFormat="1" applyFont="1" applyFill="1" applyAlignment="1">
      <alignment horizontal="left" vertical="center"/>
    </xf>
    <xf numFmtId="0" fontId="2" fillId="0" borderId="3" xfId="0" applyFont="1" applyFill="1" applyBorder="1" applyAlignment="1">
      <alignment horizontal="left" vertical="center"/>
    </xf>
    <xf numFmtId="164" fontId="2" fillId="0" borderId="0" xfId="0" applyNumberFormat="1" applyFont="1" applyFill="1" applyAlignment="1">
      <alignment horizontal="left"/>
    </xf>
    <xf numFmtId="2" fontId="2" fillId="0" borderId="0" xfId="0" applyNumberFormat="1" applyFont="1" applyFill="1" applyAlignment="1">
      <alignment horizontal="left" vertical="center"/>
    </xf>
    <xf numFmtId="0" fontId="2" fillId="0" borderId="0" xfId="0" quotePrefix="1" applyFont="1" applyFill="1" applyAlignment="1">
      <alignment horizontal="left"/>
    </xf>
    <xf numFmtId="0" fontId="5" fillId="0" borderId="0" xfId="0" applyFont="1"/>
    <xf numFmtId="0" fontId="0" fillId="0" borderId="0" xfId="0" applyAlignment="1">
      <alignment horizontal="justify" vertical="top" wrapText="1"/>
    </xf>
    <xf numFmtId="0" fontId="7" fillId="0" borderId="0" xfId="0" applyFont="1"/>
    <xf numFmtId="0" fontId="8" fillId="0" borderId="0" xfId="0" applyFont="1"/>
    <xf numFmtId="0" fontId="4" fillId="0" borderId="0" xfId="0" applyFont="1" applyAlignment="1">
      <alignment horizontal="right"/>
    </xf>
    <xf numFmtId="0" fontId="4" fillId="0" borderId="0" xfId="0" applyFont="1" applyAlignment="1">
      <alignment horizontal="right" wrapText="1"/>
    </xf>
    <xf numFmtId="0" fontId="2" fillId="0" borderId="0" xfId="0" applyFont="1"/>
    <xf numFmtId="0" fontId="2" fillId="0" borderId="0" xfId="0" applyFont="1" applyAlignment="1">
      <alignment horizontal="left"/>
    </xf>
    <xf numFmtId="2" fontId="4" fillId="0" borderId="0" xfId="0" applyNumberFormat="1" applyFont="1" applyAlignment="1">
      <alignment horizontal="right" wrapText="1"/>
    </xf>
    <xf numFmtId="165" fontId="4" fillId="0" borderId="0" xfId="0" applyNumberFormat="1" applyFont="1" applyAlignment="1">
      <alignment horizontal="right" wrapText="1"/>
    </xf>
    <xf numFmtId="0" fontId="11" fillId="0" borderId="4" xfId="0" applyFont="1" applyBorder="1"/>
    <xf numFmtId="0" fontId="5" fillId="0" borderId="4" xfId="0" applyFont="1" applyBorder="1"/>
    <xf numFmtId="0" fontId="11" fillId="0" borderId="4" xfId="0" applyFont="1" applyBorder="1" applyAlignment="1">
      <alignment horizontal="left" vertical="center"/>
    </xf>
    <xf numFmtId="0" fontId="11" fillId="0" borderId="4" xfId="0" applyFont="1" applyBorder="1" applyAlignment="1">
      <alignment vertical="center"/>
    </xf>
    <xf numFmtId="0" fontId="11" fillId="0" borderId="0" xfId="0" applyFont="1" applyAlignment="1">
      <alignment horizontal="center"/>
    </xf>
    <xf numFmtId="0" fontId="11" fillId="0" borderId="0" xfId="0" applyFont="1"/>
    <xf numFmtId="0" fontId="11" fillId="0" borderId="0" xfId="0" applyFont="1" applyAlignment="1">
      <alignment horizontal="right"/>
    </xf>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indent="5"/>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left" vertical="center" indent="5"/>
    </xf>
    <xf numFmtId="0" fontId="5" fillId="0" borderId="4" xfId="0" applyFont="1" applyBorder="1" applyAlignment="1">
      <alignment horizontal="center"/>
    </xf>
    <xf numFmtId="0" fontId="5" fillId="0" borderId="4" xfId="0" applyFont="1" applyBorder="1" applyAlignment="1">
      <alignment horizontal="right"/>
    </xf>
    <xf numFmtId="0" fontId="11" fillId="0" borderId="0" xfId="0" applyFont="1" applyAlignment="1">
      <alignment vertical="center"/>
    </xf>
    <xf numFmtId="0" fontId="11" fillId="0" borderId="4" xfId="0" applyFont="1" applyBorder="1" applyAlignment="1">
      <alignment horizontal="center"/>
    </xf>
    <xf numFmtId="0" fontId="11" fillId="0" borderId="4" xfId="0" applyFont="1" applyBorder="1" applyAlignment="1">
      <alignment horizontal="right"/>
    </xf>
    <xf numFmtId="0" fontId="11" fillId="0" borderId="4" xfId="0" applyFont="1" applyBorder="1" applyAlignment="1">
      <alignment horizontal="left"/>
    </xf>
    <xf numFmtId="0" fontId="5" fillId="0" borderId="0" xfId="0" applyFont="1" applyAlignment="1">
      <alignment horizontal="right" vertical="center"/>
    </xf>
    <xf numFmtId="0" fontId="5" fillId="0" borderId="0" xfId="0" applyFont="1" applyAlignment="1">
      <alignment vertical="center"/>
    </xf>
    <xf numFmtId="0" fontId="5" fillId="0" borderId="4" xfId="0" applyFont="1" applyBorder="1" applyAlignment="1">
      <alignment horizontal="left"/>
    </xf>
    <xf numFmtId="0" fontId="5" fillId="0" borderId="0" xfId="0" applyFont="1" applyAlignment="1">
      <alignment horizontal="left" vertical="center" indent="10"/>
    </xf>
    <xf numFmtId="0" fontId="11" fillId="0" borderId="4" xfId="0" applyFont="1" applyBorder="1" applyAlignment="1">
      <alignment horizontal="right" vertical="center"/>
    </xf>
    <xf numFmtId="0" fontId="5" fillId="0" borderId="4" xfId="0" applyFont="1" applyBorder="1" applyAlignment="1">
      <alignment vertical="center"/>
    </xf>
    <xf numFmtId="0" fontId="12" fillId="0" borderId="0" xfId="0" applyFont="1" applyAlignment="1">
      <alignment vertical="center"/>
    </xf>
    <xf numFmtId="0" fontId="4" fillId="0" borderId="5" xfId="0" applyFont="1" applyFill="1" applyBorder="1" applyAlignment="1">
      <alignment horizontal="left" vertical="center" wrapText="1"/>
    </xf>
    <xf numFmtId="164" fontId="4" fillId="0" borderId="3" xfId="0" applyNumberFormat="1" applyFont="1" applyFill="1" applyBorder="1" applyAlignment="1">
      <alignment horizontal="left" vertical="center" wrapText="1"/>
    </xf>
    <xf numFmtId="0" fontId="2" fillId="0" borderId="3" xfId="0" applyFont="1" applyFill="1" applyBorder="1" applyAlignment="1">
      <alignment horizontal="left"/>
    </xf>
    <xf numFmtId="2" fontId="2" fillId="0" borderId="3" xfId="0" applyNumberFormat="1" applyFont="1" applyFill="1" applyBorder="1" applyAlignment="1">
      <alignment horizontal="left"/>
    </xf>
    <xf numFmtId="0" fontId="4" fillId="2" borderId="0" xfId="0" applyFont="1" applyFill="1" applyAlignment="1">
      <alignment wrapText="1"/>
    </xf>
    <xf numFmtId="0" fontId="4" fillId="2" borderId="0" xfId="0" applyFont="1" applyFill="1" applyAlignment="1"/>
    <xf numFmtId="0" fontId="2" fillId="0" borderId="0" xfId="0" applyFont="1" applyAlignment="1">
      <alignment wrapText="1"/>
    </xf>
    <xf numFmtId="0" fontId="2" fillId="0" borderId="0" xfId="0" applyFont="1" applyAlignment="1">
      <alignment horizontal="left" wrapText="1"/>
    </xf>
    <xf numFmtId="0" fontId="8" fillId="0" borderId="0" xfId="0" applyFont="1" applyAlignment="1">
      <alignment wrapText="1"/>
    </xf>
    <xf numFmtId="0" fontId="4" fillId="0" borderId="0" xfId="0" applyFont="1" applyAlignment="1">
      <alignment horizontal="left" wrapText="1"/>
    </xf>
    <xf numFmtId="0" fontId="10" fillId="0" borderId="0" xfId="0" applyFont="1" applyAlignment="1">
      <alignment horizontal="left" wrapText="1"/>
    </xf>
    <xf numFmtId="0" fontId="8" fillId="0" borderId="0" xfId="0" applyFont="1" applyAlignment="1"/>
    <xf numFmtId="0" fontId="8" fillId="0" borderId="0" xfId="0" applyFont="1" applyFill="1"/>
    <xf numFmtId="0" fontId="4" fillId="0" borderId="0" xfId="0" applyFont="1" applyFill="1" applyAlignment="1">
      <alignment horizontal="right"/>
    </xf>
    <xf numFmtId="0" fontId="2" fillId="0" borderId="0" xfId="0" applyFont="1" applyFill="1" applyAlignment="1">
      <alignment horizontal="left" wrapText="1"/>
    </xf>
    <xf numFmtId="0" fontId="4" fillId="0" borderId="0" xfId="0" applyFont="1" applyFill="1" applyAlignment="1">
      <alignment horizontal="right" wrapText="1"/>
    </xf>
    <xf numFmtId="0" fontId="2" fillId="0" borderId="0" xfId="0" applyFont="1" applyFill="1" applyAlignment="1">
      <alignment wrapText="1"/>
    </xf>
    <xf numFmtId="0" fontId="0" fillId="0" borderId="0" xfId="0" applyAlignment="1">
      <alignment horizontal="left" vertical="top" wrapText="1"/>
    </xf>
    <xf numFmtId="0" fontId="2" fillId="0"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ccom.unh.edu/project/jeffreys-ledg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abSelected="1" workbookViewId="0">
      <selection activeCell="A2" sqref="A2:A5"/>
    </sheetView>
  </sheetViews>
  <sheetFormatPr defaultRowHeight="15" x14ac:dyDescent="0.25"/>
  <cols>
    <col min="1" max="1" width="168.85546875" customWidth="1"/>
    <col min="2" max="2" width="9.140625" customWidth="1"/>
  </cols>
  <sheetData>
    <row r="1" spans="1:2" s="31" customFormat="1" ht="30.75" customHeight="1" x14ac:dyDescent="0.35">
      <c r="A1" s="66" t="s">
        <v>2408</v>
      </c>
    </row>
    <row r="2" spans="1:2" ht="98.25" customHeight="1" x14ac:dyDescent="0.25">
      <c r="A2" s="84" t="s">
        <v>2411</v>
      </c>
    </row>
    <row r="3" spans="1:2" ht="15" customHeight="1" x14ac:dyDescent="0.25">
      <c r="A3" s="84"/>
    </row>
    <row r="4" spans="1:2" ht="256.5" customHeight="1" x14ac:dyDescent="0.25">
      <c r="A4" s="84"/>
      <c r="B4" s="30"/>
    </row>
    <row r="5" spans="1:2" ht="300" customHeight="1" x14ac:dyDescent="0.25">
      <c r="A5" s="84"/>
      <c r="B5" s="30"/>
    </row>
  </sheetData>
  <mergeCells count="1">
    <mergeCell ref="A2:A5"/>
  </mergeCell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1000"/>
  <sheetViews>
    <sheetView zoomScaleNormal="100" workbookViewId="0"/>
  </sheetViews>
  <sheetFormatPr defaultRowHeight="12.75" x14ac:dyDescent="0.2"/>
  <cols>
    <col min="1" max="1" width="52.85546875" style="1" customWidth="1"/>
    <col min="2" max="2" width="14.7109375" style="1" customWidth="1"/>
    <col min="3" max="3" width="12.7109375" style="1" customWidth="1"/>
    <col min="4" max="4" width="17.7109375" style="1" customWidth="1"/>
    <col min="5" max="5" width="13.85546875" style="1" customWidth="1"/>
    <col min="6" max="6" width="14.140625" style="1" customWidth="1"/>
    <col min="7" max="7" width="9.140625" style="1" customWidth="1"/>
    <col min="8" max="8" width="24" style="1" customWidth="1"/>
    <col min="9" max="9" width="10.140625" style="1" customWidth="1"/>
    <col min="10" max="10" width="13.42578125" style="1" customWidth="1"/>
    <col min="11" max="11" width="31.85546875" style="1" customWidth="1"/>
    <col min="12" max="12" width="33" style="1" customWidth="1"/>
    <col min="13" max="13" width="26.28515625" style="1" customWidth="1"/>
    <col min="14" max="14" width="19.28515625" style="1" customWidth="1"/>
    <col min="15" max="15" width="13.42578125" style="1" customWidth="1"/>
    <col min="16" max="16" width="26.42578125" style="1" customWidth="1"/>
    <col min="17" max="17" width="38.42578125" style="1" customWidth="1"/>
    <col min="18" max="18" width="13.42578125" style="1" customWidth="1"/>
    <col min="19" max="19" width="27" style="1" customWidth="1"/>
    <col min="20" max="20" width="14.5703125" style="1" customWidth="1"/>
    <col min="21" max="21" width="21.28515625" style="1" customWidth="1"/>
    <col min="22" max="22" width="15" style="1" customWidth="1"/>
    <col min="23" max="23" width="40.28515625" style="1" customWidth="1"/>
    <col min="24" max="24" width="15.42578125" style="1" customWidth="1"/>
    <col min="25" max="25" width="37.7109375" style="1" customWidth="1"/>
    <col min="26" max="26" width="15.28515625" style="1" customWidth="1"/>
    <col min="27" max="28" width="23.85546875" style="1" customWidth="1"/>
    <col min="29" max="29" width="28.42578125" style="1" customWidth="1"/>
    <col min="30" max="30" width="17.7109375" style="1" customWidth="1"/>
    <col min="31" max="31" width="25.7109375" style="1" customWidth="1"/>
    <col min="32" max="32" width="9.140625" style="1" customWidth="1"/>
    <col min="33" max="33" width="13.5703125" style="1" customWidth="1"/>
    <col min="34" max="34" width="12.42578125" style="1" customWidth="1"/>
    <col min="35" max="35" width="11.42578125" style="1" customWidth="1"/>
    <col min="36" max="36" width="11.5703125" style="1" customWidth="1"/>
    <col min="37" max="37" width="10.42578125" style="1" customWidth="1"/>
    <col min="38" max="38" width="10.85546875" style="1" customWidth="1"/>
    <col min="39" max="39" width="11.7109375" style="1" customWidth="1"/>
    <col min="40" max="40" width="10.5703125" style="1" customWidth="1"/>
    <col min="41" max="46" width="9.140625" style="1" customWidth="1"/>
    <col min="47" max="47" width="12.28515625" style="1" customWidth="1"/>
    <col min="48" max="48" width="12.140625" style="1" customWidth="1"/>
    <col min="49" max="49" width="13" style="1" customWidth="1"/>
    <col min="50" max="50" width="12.140625" style="1" customWidth="1"/>
    <col min="51" max="51" width="9.85546875" style="1" customWidth="1"/>
    <col min="52" max="52" width="12" style="1" customWidth="1"/>
    <col min="53" max="54" width="9.140625" style="1" customWidth="1"/>
    <col min="55" max="16384" width="9.140625" style="1"/>
  </cols>
  <sheetData>
    <row r="1" spans="1:82" s="20" customFormat="1" ht="83.25" customHeight="1" thickBot="1" x14ac:dyDescent="0.3">
      <c r="A1" s="17" t="s">
        <v>2393</v>
      </c>
      <c r="B1" s="18" t="s">
        <v>1998</v>
      </c>
      <c r="C1" s="18" t="s">
        <v>0</v>
      </c>
      <c r="D1" s="18" t="s">
        <v>1</v>
      </c>
      <c r="E1" s="18" t="s">
        <v>2390</v>
      </c>
      <c r="F1" s="18" t="s">
        <v>2391</v>
      </c>
      <c r="G1" s="18" t="s">
        <v>1999</v>
      </c>
      <c r="H1" s="18" t="s">
        <v>2000</v>
      </c>
      <c r="I1" s="18" t="s">
        <v>2</v>
      </c>
      <c r="J1" s="18" t="s">
        <v>3</v>
      </c>
      <c r="K1" s="18" t="s">
        <v>2001</v>
      </c>
      <c r="L1" s="18" t="s">
        <v>2002</v>
      </c>
      <c r="M1" s="18" t="s">
        <v>2003</v>
      </c>
      <c r="N1" s="18" t="s">
        <v>2004</v>
      </c>
      <c r="O1" s="18" t="s">
        <v>2005</v>
      </c>
      <c r="P1" s="18" t="s">
        <v>2006</v>
      </c>
      <c r="Q1" s="18" t="s">
        <v>2007</v>
      </c>
      <c r="R1" s="18" t="s">
        <v>2008</v>
      </c>
      <c r="S1" s="18" t="s">
        <v>4</v>
      </c>
      <c r="T1" s="18" t="s">
        <v>2009</v>
      </c>
      <c r="U1" s="18" t="s">
        <v>5</v>
      </c>
      <c r="V1" s="18" t="s">
        <v>2010</v>
      </c>
      <c r="W1" s="18" t="s">
        <v>2011</v>
      </c>
      <c r="X1" s="18" t="s">
        <v>2012</v>
      </c>
      <c r="Y1" s="18" t="s">
        <v>2013</v>
      </c>
      <c r="Z1" s="18" t="s">
        <v>2014</v>
      </c>
      <c r="AA1" s="18" t="s">
        <v>2015</v>
      </c>
      <c r="AB1" s="18" t="s">
        <v>2016</v>
      </c>
      <c r="AC1" s="18" t="s">
        <v>2017</v>
      </c>
      <c r="AD1" s="18" t="s">
        <v>2018</v>
      </c>
      <c r="AE1" s="18" t="s">
        <v>6</v>
      </c>
      <c r="AF1" s="18" t="s">
        <v>7</v>
      </c>
      <c r="AG1" s="18" t="s">
        <v>2019</v>
      </c>
      <c r="AH1" s="18" t="s">
        <v>2020</v>
      </c>
      <c r="AI1" s="18" t="s">
        <v>2021</v>
      </c>
      <c r="AJ1" s="18" t="s">
        <v>2020</v>
      </c>
      <c r="AK1" s="18" t="s">
        <v>2022</v>
      </c>
      <c r="AL1" s="18" t="s">
        <v>2023</v>
      </c>
      <c r="AM1" s="18" t="s">
        <v>2024</v>
      </c>
      <c r="AN1" s="18" t="s">
        <v>2025</v>
      </c>
      <c r="AO1" s="18" t="s">
        <v>2026</v>
      </c>
      <c r="AP1" s="18" t="s">
        <v>2027</v>
      </c>
      <c r="AQ1" s="18" t="s">
        <v>2028</v>
      </c>
      <c r="AR1" s="18" t="s">
        <v>2029</v>
      </c>
      <c r="AS1" s="18" t="s">
        <v>2030</v>
      </c>
      <c r="AT1" s="18" t="s">
        <v>2031</v>
      </c>
      <c r="AU1" s="18" t="s">
        <v>2032</v>
      </c>
      <c r="AV1" s="19" t="s">
        <v>2033</v>
      </c>
      <c r="AW1" s="18" t="s">
        <v>2034</v>
      </c>
      <c r="AX1" s="18" t="s">
        <v>8</v>
      </c>
      <c r="AY1" s="18" t="s">
        <v>9</v>
      </c>
      <c r="AZ1" s="18" t="s">
        <v>10</v>
      </c>
      <c r="BA1" s="18" t="s">
        <v>2035</v>
      </c>
      <c r="BB1" s="20" t="s">
        <v>2036</v>
      </c>
      <c r="BC1" s="20" t="s">
        <v>2037</v>
      </c>
      <c r="BD1" s="20" t="s">
        <v>2038</v>
      </c>
      <c r="BE1" s="20" t="s">
        <v>2039</v>
      </c>
      <c r="BF1" s="20" t="s">
        <v>2040</v>
      </c>
      <c r="BG1" s="20" t="s">
        <v>2041</v>
      </c>
      <c r="BH1" s="20" t="s">
        <v>2042</v>
      </c>
      <c r="BI1" s="20" t="s">
        <v>2043</v>
      </c>
      <c r="BJ1" s="20" t="s">
        <v>2044</v>
      </c>
      <c r="BK1" s="20" t="s">
        <v>2045</v>
      </c>
      <c r="BL1" s="20" t="s">
        <v>2046</v>
      </c>
      <c r="BM1" s="20" t="s">
        <v>2047</v>
      </c>
      <c r="BN1" s="20" t="s">
        <v>2048</v>
      </c>
      <c r="BO1" s="20" t="s">
        <v>2049</v>
      </c>
      <c r="BP1" s="20" t="s">
        <v>2050</v>
      </c>
      <c r="BQ1" s="20" t="s">
        <v>2051</v>
      </c>
      <c r="BR1" s="20" t="s">
        <v>2052</v>
      </c>
      <c r="BS1" s="20" t="s">
        <v>2053</v>
      </c>
      <c r="BT1" s="20" t="s">
        <v>2054</v>
      </c>
      <c r="BU1" s="20" t="s">
        <v>2055</v>
      </c>
      <c r="BV1" s="20" t="s">
        <v>2056</v>
      </c>
      <c r="BW1" s="20" t="s">
        <v>2057</v>
      </c>
      <c r="BX1" s="20" t="s">
        <v>2058</v>
      </c>
      <c r="BY1" s="20" t="s">
        <v>2059</v>
      </c>
      <c r="BZ1" s="20" t="s">
        <v>2060</v>
      </c>
      <c r="CA1" s="20" t="s">
        <v>2061</v>
      </c>
      <c r="CB1" s="20" t="s">
        <v>2062</v>
      </c>
      <c r="CC1" s="20" t="s">
        <v>2063</v>
      </c>
      <c r="CD1" s="20" t="s">
        <v>2064</v>
      </c>
    </row>
    <row r="2" spans="1:82" x14ac:dyDescent="0.2">
      <c r="B2" s="1">
        <v>4</v>
      </c>
      <c r="C2" s="1" t="s">
        <v>11</v>
      </c>
      <c r="D2" s="1">
        <v>1</v>
      </c>
      <c r="E2" s="5">
        <v>43.046666666666667</v>
      </c>
      <c r="F2" s="5">
        <v>-70.698333333333338</v>
      </c>
      <c r="G2" s="4">
        <v>12.192</v>
      </c>
      <c r="H2" s="21" t="s">
        <v>2065</v>
      </c>
      <c r="I2" s="1" t="s">
        <v>12</v>
      </c>
      <c r="S2" s="1" t="s">
        <v>237</v>
      </c>
      <c r="T2" s="1" t="s">
        <v>13</v>
      </c>
      <c r="U2" s="3" t="s">
        <v>2149</v>
      </c>
      <c r="V2" s="3"/>
      <c r="W2" s="3"/>
      <c r="X2" s="3"/>
      <c r="Y2" s="3"/>
      <c r="Z2" s="3"/>
      <c r="AA2" s="3"/>
      <c r="AB2" s="3"/>
      <c r="AC2" s="1" t="s">
        <v>1132</v>
      </c>
      <c r="AD2" s="1" t="s">
        <v>1133</v>
      </c>
      <c r="AE2" s="3" t="s">
        <v>1271</v>
      </c>
      <c r="AF2" s="3" t="s">
        <v>1272</v>
      </c>
      <c r="AG2" s="22">
        <v>7</v>
      </c>
      <c r="AH2" s="22">
        <v>92</v>
      </c>
      <c r="AI2" s="22">
        <v>1</v>
      </c>
      <c r="AJ2" s="22"/>
      <c r="AK2" s="22"/>
      <c r="AL2" s="22"/>
      <c r="AU2" s="23">
        <v>1.2</v>
      </c>
      <c r="AV2" s="24">
        <f>2^-AU2</f>
        <v>0.43527528164806206</v>
      </c>
      <c r="AW2" s="1">
        <v>1.21</v>
      </c>
      <c r="AX2" s="23">
        <v>-0.13</v>
      </c>
      <c r="AY2" s="23"/>
      <c r="AZ2" s="23"/>
    </row>
    <row r="3" spans="1:82" x14ac:dyDescent="0.2">
      <c r="A3" s="1" t="s">
        <v>14</v>
      </c>
      <c r="B3" s="1">
        <v>4</v>
      </c>
      <c r="C3" s="1" t="s">
        <v>15</v>
      </c>
      <c r="D3" s="1">
        <v>2</v>
      </c>
      <c r="E3" s="5">
        <v>43.046666666666667</v>
      </c>
      <c r="F3" s="5">
        <v>-70.69</v>
      </c>
      <c r="G3" s="4">
        <v>14.325600000000001</v>
      </c>
      <c r="H3" s="21" t="s">
        <v>2065</v>
      </c>
      <c r="I3" s="1" t="s">
        <v>12</v>
      </c>
      <c r="S3" s="1" t="s">
        <v>237</v>
      </c>
      <c r="T3" s="1" t="s">
        <v>13</v>
      </c>
      <c r="U3" s="3" t="s">
        <v>2149</v>
      </c>
      <c r="V3" s="3"/>
      <c r="W3" s="3"/>
      <c r="X3" s="3"/>
      <c r="Y3" s="3"/>
      <c r="Z3" s="3"/>
      <c r="AA3" s="3"/>
      <c r="AB3" s="3"/>
      <c r="AC3" s="1" t="s">
        <v>1132</v>
      </c>
      <c r="AD3" s="1" t="s">
        <v>1133</v>
      </c>
      <c r="AE3" s="3" t="s">
        <v>1271</v>
      </c>
      <c r="AF3" s="3" t="s">
        <v>1272</v>
      </c>
      <c r="AG3" s="22">
        <v>17</v>
      </c>
      <c r="AH3" s="22">
        <v>82</v>
      </c>
      <c r="AI3" s="22">
        <v>1</v>
      </c>
      <c r="AJ3" s="22"/>
      <c r="AK3" s="22"/>
      <c r="AL3" s="22"/>
      <c r="AU3" s="23">
        <v>1.1000000000000001</v>
      </c>
      <c r="AV3" s="24">
        <f t="shared" ref="AV3:AV66" si="0">2^-AU3</f>
        <v>0.46651649576840371</v>
      </c>
      <c r="AW3" s="1">
        <v>1.82</v>
      </c>
      <c r="AX3" s="23">
        <v>-0.38</v>
      </c>
      <c r="AY3" s="23"/>
      <c r="AZ3" s="23"/>
    </row>
    <row r="4" spans="1:82" x14ac:dyDescent="0.2">
      <c r="A4" s="1" t="s">
        <v>16</v>
      </c>
      <c r="B4" s="1">
        <v>4</v>
      </c>
      <c r="C4" s="1" t="s">
        <v>17</v>
      </c>
      <c r="D4" s="1">
        <v>3</v>
      </c>
      <c r="E4" s="5">
        <v>43.038333333333334</v>
      </c>
      <c r="F4" s="5">
        <v>-70.668333333333337</v>
      </c>
      <c r="G4" s="4">
        <v>23.7744</v>
      </c>
      <c r="H4" s="21" t="s">
        <v>2065</v>
      </c>
      <c r="I4" s="1" t="s">
        <v>12</v>
      </c>
      <c r="S4" s="1" t="s">
        <v>240</v>
      </c>
      <c r="T4" s="1" t="s">
        <v>18</v>
      </c>
      <c r="U4" s="3" t="s">
        <v>2149</v>
      </c>
      <c r="V4" s="3"/>
      <c r="W4" s="3"/>
      <c r="X4" s="3"/>
      <c r="Y4" s="3"/>
      <c r="Z4" s="3"/>
      <c r="AA4" s="3"/>
      <c r="AB4" s="3"/>
      <c r="AC4" s="1" t="s">
        <v>1173</v>
      </c>
      <c r="AD4" s="1" t="s">
        <v>1749</v>
      </c>
      <c r="AE4" s="3" t="s">
        <v>1059</v>
      </c>
      <c r="AF4" s="3" t="s">
        <v>1060</v>
      </c>
      <c r="AG4" s="22">
        <v>42</v>
      </c>
      <c r="AH4" s="22">
        <v>57</v>
      </c>
      <c r="AI4" s="22">
        <v>1</v>
      </c>
      <c r="AJ4" s="22"/>
      <c r="AK4" s="22"/>
      <c r="AL4" s="22"/>
      <c r="AU4" s="23">
        <v>-0.5</v>
      </c>
      <c r="AV4" s="24">
        <f t="shared" si="0"/>
        <v>1.4142135623730951</v>
      </c>
      <c r="AW4" s="1">
        <v>2.36</v>
      </c>
      <c r="AX4" s="23">
        <v>-0.34</v>
      </c>
      <c r="AY4" s="23"/>
      <c r="AZ4" s="23"/>
    </row>
    <row r="5" spans="1:82" x14ac:dyDescent="0.2">
      <c r="A5" s="1" t="s">
        <v>19</v>
      </c>
      <c r="B5" s="1">
        <v>4</v>
      </c>
      <c r="C5" s="1" t="s">
        <v>20</v>
      </c>
      <c r="D5" s="1">
        <v>4</v>
      </c>
      <c r="E5" s="5">
        <v>43.031666666666666</v>
      </c>
      <c r="F5" s="5">
        <v>-70.646666666666661</v>
      </c>
      <c r="G5" s="4">
        <v>27.432000000000002</v>
      </c>
      <c r="H5" s="21" t="s">
        <v>2065</v>
      </c>
      <c r="I5" s="1" t="s">
        <v>12</v>
      </c>
      <c r="S5" s="1" t="s">
        <v>240</v>
      </c>
      <c r="T5" s="1" t="s">
        <v>18</v>
      </c>
      <c r="U5" s="3" t="s">
        <v>2149</v>
      </c>
      <c r="V5" s="3"/>
      <c r="W5" s="3"/>
      <c r="X5" s="3"/>
      <c r="Y5" s="3"/>
      <c r="Z5" s="3"/>
      <c r="AA5" s="3"/>
      <c r="AB5" s="3"/>
      <c r="AC5" s="1" t="s">
        <v>1759</v>
      </c>
      <c r="AD5" s="1" t="s">
        <v>2106</v>
      </c>
      <c r="AE5" s="3" t="s">
        <v>1059</v>
      </c>
      <c r="AF5" s="3" t="s">
        <v>1060</v>
      </c>
      <c r="AG5" s="22">
        <v>63</v>
      </c>
      <c r="AH5" s="22">
        <v>35</v>
      </c>
      <c r="AI5" s="22">
        <v>2</v>
      </c>
      <c r="AJ5" s="22"/>
      <c r="AK5" s="22"/>
      <c r="AL5" s="22"/>
      <c r="AU5" s="23">
        <v>-1.5</v>
      </c>
      <c r="AV5" s="24">
        <f t="shared" si="0"/>
        <v>2.8284271247461898</v>
      </c>
      <c r="AW5" s="1">
        <v>2.3199999999999998</v>
      </c>
      <c r="AX5" s="23">
        <v>0.43</v>
      </c>
      <c r="AY5" s="23"/>
      <c r="AZ5" s="23"/>
    </row>
    <row r="6" spans="1:82" x14ac:dyDescent="0.2">
      <c r="A6" s="1" t="s">
        <v>21</v>
      </c>
      <c r="B6" s="1">
        <v>4</v>
      </c>
      <c r="C6" s="1" t="s">
        <v>22</v>
      </c>
      <c r="D6" s="1">
        <v>5</v>
      </c>
      <c r="E6" s="5">
        <v>43.026666666666664</v>
      </c>
      <c r="F6" s="5">
        <v>-70.63</v>
      </c>
      <c r="G6" s="4">
        <v>32.613599999999998</v>
      </c>
      <c r="H6" s="21" t="s">
        <v>2065</v>
      </c>
      <c r="I6" s="1" t="s">
        <v>12</v>
      </c>
      <c r="S6" s="1" t="s">
        <v>240</v>
      </c>
      <c r="T6" s="1" t="s">
        <v>18</v>
      </c>
      <c r="U6" s="3" t="s">
        <v>2149</v>
      </c>
      <c r="V6" s="3"/>
      <c r="W6" s="3"/>
      <c r="X6" s="3"/>
      <c r="Y6" s="3"/>
      <c r="Z6" s="3"/>
      <c r="AA6" s="3"/>
      <c r="AB6" s="3"/>
      <c r="AC6" s="1" t="s">
        <v>1759</v>
      </c>
      <c r="AD6" s="1" t="s">
        <v>2106</v>
      </c>
      <c r="AE6" s="3" t="s">
        <v>1271</v>
      </c>
      <c r="AF6" s="3" t="s">
        <v>1272</v>
      </c>
      <c r="AG6" s="22">
        <v>70</v>
      </c>
      <c r="AH6" s="22">
        <v>29</v>
      </c>
      <c r="AI6" s="22">
        <v>1</v>
      </c>
      <c r="AJ6" s="22"/>
      <c r="AK6" s="22"/>
      <c r="AL6" s="22"/>
      <c r="AU6" s="23">
        <v>-1.5</v>
      </c>
      <c r="AV6" s="24">
        <f t="shared" si="0"/>
        <v>2.8284271247461898</v>
      </c>
      <c r="AW6" s="1">
        <v>1.5</v>
      </c>
      <c r="AX6" s="23">
        <v>0.46</v>
      </c>
      <c r="AY6" s="23"/>
      <c r="AZ6" s="23"/>
    </row>
    <row r="7" spans="1:82" x14ac:dyDescent="0.2">
      <c r="B7" s="1">
        <v>4</v>
      </c>
      <c r="C7" s="1" t="s">
        <v>23</v>
      </c>
      <c r="D7" s="1">
        <v>6</v>
      </c>
      <c r="E7" s="5">
        <v>43.021666666666668</v>
      </c>
      <c r="F7" s="5">
        <v>-70.605000000000004</v>
      </c>
      <c r="G7" s="4">
        <v>36.576000000000001</v>
      </c>
      <c r="H7" s="21" t="s">
        <v>2065</v>
      </c>
      <c r="I7" s="1" t="s">
        <v>12</v>
      </c>
      <c r="S7" s="1" t="s">
        <v>240</v>
      </c>
      <c r="T7" s="1" t="s">
        <v>18</v>
      </c>
      <c r="U7" s="3" t="s">
        <v>2149</v>
      </c>
      <c r="V7" s="3"/>
      <c r="W7" s="3"/>
      <c r="X7" s="3"/>
      <c r="Y7" s="3"/>
      <c r="Z7" s="3"/>
      <c r="AA7" s="3"/>
      <c r="AB7" s="3"/>
      <c r="AC7" s="1" t="s">
        <v>1759</v>
      </c>
      <c r="AD7" s="1" t="s">
        <v>2106</v>
      </c>
      <c r="AE7" s="3" t="s">
        <v>1059</v>
      </c>
      <c r="AF7" s="3" t="s">
        <v>1060</v>
      </c>
      <c r="AG7" s="22">
        <v>59</v>
      </c>
      <c r="AH7" s="22">
        <v>39</v>
      </c>
      <c r="AI7" s="22">
        <v>2</v>
      </c>
      <c r="AJ7" s="22"/>
      <c r="AK7" s="22"/>
      <c r="AL7" s="22"/>
      <c r="AU7" s="23">
        <v>-1.5</v>
      </c>
      <c r="AV7" s="24">
        <f t="shared" si="0"/>
        <v>2.8284271247461898</v>
      </c>
      <c r="AW7" s="1">
        <v>2.61</v>
      </c>
      <c r="AX7" s="23">
        <v>0.35</v>
      </c>
      <c r="AY7" s="23"/>
      <c r="AZ7" s="23"/>
    </row>
    <row r="8" spans="1:82" x14ac:dyDescent="0.2">
      <c r="B8" s="1">
        <v>4</v>
      </c>
      <c r="C8" s="1" t="s">
        <v>24</v>
      </c>
      <c r="D8" s="1">
        <v>8</v>
      </c>
      <c r="E8" s="5">
        <v>42.993333333333332</v>
      </c>
      <c r="F8" s="5">
        <v>-70.626666666666665</v>
      </c>
      <c r="G8" s="4">
        <v>16.763999999999999</v>
      </c>
      <c r="H8" s="21" t="s">
        <v>2065</v>
      </c>
      <c r="I8" s="1" t="s">
        <v>12</v>
      </c>
      <c r="S8" s="1" t="s">
        <v>237</v>
      </c>
      <c r="T8" s="1" t="s">
        <v>13</v>
      </c>
      <c r="U8" s="3" t="s">
        <v>2149</v>
      </c>
      <c r="V8" s="3"/>
      <c r="W8" s="3"/>
      <c r="X8" s="3"/>
      <c r="Y8" s="3"/>
      <c r="Z8" s="3"/>
      <c r="AA8" s="3"/>
      <c r="AB8" s="3"/>
      <c r="AC8" s="1" t="s">
        <v>1118</v>
      </c>
      <c r="AD8" s="1" t="s">
        <v>1119</v>
      </c>
      <c r="AE8" s="3" t="s">
        <v>1271</v>
      </c>
      <c r="AF8" s="3" t="s">
        <v>1272</v>
      </c>
      <c r="AG8" s="22">
        <v>7</v>
      </c>
      <c r="AH8" s="22">
        <v>90</v>
      </c>
      <c r="AI8" s="22">
        <v>3</v>
      </c>
      <c r="AJ8" s="22"/>
      <c r="AK8" s="22"/>
      <c r="AL8" s="22"/>
      <c r="AU8" s="23">
        <v>2.1</v>
      </c>
      <c r="AV8" s="24">
        <f t="shared" si="0"/>
        <v>0.23325824788420185</v>
      </c>
      <c r="AW8" s="1">
        <v>1.31</v>
      </c>
      <c r="AX8" s="23">
        <v>-0.34</v>
      </c>
      <c r="AY8" s="23"/>
      <c r="AZ8" s="23"/>
    </row>
    <row r="9" spans="1:82" x14ac:dyDescent="0.2">
      <c r="B9" s="1">
        <v>4</v>
      </c>
      <c r="C9" s="1" t="s">
        <v>25</v>
      </c>
      <c r="D9" s="1">
        <v>9</v>
      </c>
      <c r="E9" s="5">
        <v>43.008333333333333</v>
      </c>
      <c r="F9" s="5">
        <v>-70.644999999999996</v>
      </c>
      <c r="G9" s="4">
        <v>24.384</v>
      </c>
      <c r="H9" s="21" t="s">
        <v>2065</v>
      </c>
      <c r="I9" s="1" t="s">
        <v>12</v>
      </c>
      <c r="S9" s="1" t="s">
        <v>339</v>
      </c>
      <c r="T9" s="1" t="s">
        <v>26</v>
      </c>
      <c r="U9" s="3" t="s">
        <v>2149</v>
      </c>
      <c r="V9" s="3"/>
      <c r="W9" s="3"/>
      <c r="X9" s="3"/>
      <c r="Y9" s="3"/>
      <c r="Z9" s="3"/>
      <c r="AA9" s="3"/>
      <c r="AB9" s="3"/>
      <c r="AC9" s="1" t="s">
        <v>1175</v>
      </c>
      <c r="AD9" s="1" t="s">
        <v>1176</v>
      </c>
      <c r="AE9" s="3" t="s">
        <v>1059</v>
      </c>
      <c r="AF9" s="3" t="s">
        <v>1060</v>
      </c>
      <c r="AG9" s="22">
        <v>28</v>
      </c>
      <c r="AH9" s="22">
        <v>64</v>
      </c>
      <c r="AI9" s="22">
        <v>8</v>
      </c>
      <c r="AJ9" s="22"/>
      <c r="AK9" s="22"/>
      <c r="AL9" s="22"/>
      <c r="AU9" s="23">
        <v>0.3</v>
      </c>
      <c r="AV9" s="24">
        <f t="shared" si="0"/>
        <v>0.81225239635623547</v>
      </c>
      <c r="AW9" s="1">
        <v>2.57</v>
      </c>
      <c r="AX9" s="23">
        <v>-0.01</v>
      </c>
      <c r="AY9" s="23"/>
      <c r="AZ9" s="23"/>
    </row>
    <row r="10" spans="1:82" x14ac:dyDescent="0.2">
      <c r="A10" s="1" t="s">
        <v>27</v>
      </c>
      <c r="B10" s="1">
        <v>4</v>
      </c>
      <c r="C10" s="1" t="s">
        <v>28</v>
      </c>
      <c r="D10" s="1">
        <v>10</v>
      </c>
      <c r="E10" s="5">
        <v>43.018333333333331</v>
      </c>
      <c r="F10" s="5">
        <v>-70.653333333333336</v>
      </c>
      <c r="G10" s="4">
        <v>22.555200000000003</v>
      </c>
      <c r="H10" s="21" t="s">
        <v>2065</v>
      </c>
      <c r="I10" s="1" t="s">
        <v>12</v>
      </c>
      <c r="S10" s="1" t="s">
        <v>240</v>
      </c>
      <c r="T10" s="1" t="s">
        <v>18</v>
      </c>
      <c r="U10" s="3" t="s">
        <v>2149</v>
      </c>
      <c r="V10" s="3"/>
      <c r="W10" s="3"/>
      <c r="X10" s="3"/>
      <c r="Y10" s="3"/>
      <c r="Z10" s="3"/>
      <c r="AA10" s="3"/>
      <c r="AB10" s="3"/>
      <c r="AC10" s="1" t="s">
        <v>1173</v>
      </c>
      <c r="AD10" s="1" t="s">
        <v>1749</v>
      </c>
      <c r="AE10" s="3" t="s">
        <v>1271</v>
      </c>
      <c r="AF10" s="3" t="s">
        <v>1272</v>
      </c>
      <c r="AG10" s="22">
        <v>42</v>
      </c>
      <c r="AH10" s="22">
        <v>57</v>
      </c>
      <c r="AI10" s="22">
        <v>1</v>
      </c>
      <c r="AJ10" s="22"/>
      <c r="AK10" s="22"/>
      <c r="AL10" s="22"/>
      <c r="AU10" s="23">
        <v>-0.5</v>
      </c>
      <c r="AV10" s="24">
        <f t="shared" si="0"/>
        <v>1.4142135623730951</v>
      </c>
      <c r="AW10" s="1">
        <v>1.9</v>
      </c>
      <c r="AX10" s="23">
        <v>-0.03</v>
      </c>
      <c r="AY10" s="23"/>
      <c r="AZ10" s="23"/>
    </row>
    <row r="11" spans="1:82" x14ac:dyDescent="0.2">
      <c r="A11" s="1" t="s">
        <v>29</v>
      </c>
      <c r="B11" s="1">
        <v>4</v>
      </c>
      <c r="C11" s="1" t="s">
        <v>30</v>
      </c>
      <c r="D11" s="1">
        <v>11</v>
      </c>
      <c r="E11" s="5">
        <v>43.03</v>
      </c>
      <c r="F11" s="5">
        <v>-70.676666666666662</v>
      </c>
      <c r="G11" s="4">
        <v>16.763999999999999</v>
      </c>
      <c r="H11" s="21" t="s">
        <v>2065</v>
      </c>
      <c r="I11" s="1" t="s">
        <v>12</v>
      </c>
      <c r="S11" s="1" t="s">
        <v>237</v>
      </c>
      <c r="T11" s="1" t="s">
        <v>13</v>
      </c>
      <c r="U11" s="3" t="s">
        <v>2149</v>
      </c>
      <c r="V11" s="3"/>
      <c r="W11" s="3"/>
      <c r="X11" s="3"/>
      <c r="Y11" s="3"/>
      <c r="Z11" s="3"/>
      <c r="AA11" s="3"/>
      <c r="AB11" s="3"/>
      <c r="AC11" s="1" t="s">
        <v>1175</v>
      </c>
      <c r="AD11" s="1" t="s">
        <v>1176</v>
      </c>
      <c r="AE11" s="3" t="s">
        <v>1271</v>
      </c>
      <c r="AF11" s="3" t="s">
        <v>1272</v>
      </c>
      <c r="AG11" s="22">
        <v>11</v>
      </c>
      <c r="AH11" s="22">
        <v>88</v>
      </c>
      <c r="AI11" s="22">
        <v>1</v>
      </c>
      <c r="AJ11" s="22"/>
      <c r="AK11" s="22"/>
      <c r="AL11" s="22"/>
      <c r="AU11" s="23">
        <v>0.2</v>
      </c>
      <c r="AV11" s="24">
        <f t="shared" si="0"/>
        <v>0.87055056329612412</v>
      </c>
      <c r="AW11" s="1">
        <v>1.08</v>
      </c>
      <c r="AX11" s="23">
        <v>-0.1</v>
      </c>
      <c r="AY11" s="23"/>
      <c r="AZ11" s="23"/>
    </row>
    <row r="12" spans="1:82" x14ac:dyDescent="0.2">
      <c r="A12" s="1" t="s">
        <v>31</v>
      </c>
      <c r="B12" s="1">
        <v>4</v>
      </c>
      <c r="C12" s="1" t="s">
        <v>32</v>
      </c>
      <c r="D12" s="1">
        <v>12</v>
      </c>
      <c r="E12" s="5">
        <v>43.041666666666664</v>
      </c>
      <c r="F12" s="5">
        <v>-70.691666666666663</v>
      </c>
      <c r="G12" s="4">
        <v>14.325600000000001</v>
      </c>
      <c r="H12" s="21" t="s">
        <v>2065</v>
      </c>
      <c r="I12" s="1" t="s">
        <v>12</v>
      </c>
      <c r="S12" s="1" t="s">
        <v>229</v>
      </c>
      <c r="T12" s="1" t="s">
        <v>33</v>
      </c>
      <c r="U12" s="3" t="s">
        <v>229</v>
      </c>
      <c r="V12" s="3" t="s">
        <v>33</v>
      </c>
      <c r="W12" s="3"/>
      <c r="X12" s="3"/>
      <c r="Y12" s="3"/>
      <c r="Z12" s="3"/>
      <c r="AA12" s="3"/>
      <c r="AB12" s="3"/>
      <c r="AC12" s="1" t="s">
        <v>1183</v>
      </c>
      <c r="AD12" s="1" t="s">
        <v>1184</v>
      </c>
      <c r="AE12" s="3" t="s">
        <v>2148</v>
      </c>
      <c r="AF12" s="3" t="s">
        <v>2150</v>
      </c>
      <c r="AG12" s="22">
        <v>0</v>
      </c>
      <c r="AH12" s="22">
        <v>99</v>
      </c>
      <c r="AI12" s="22">
        <v>1</v>
      </c>
      <c r="AJ12" s="22">
        <v>99</v>
      </c>
      <c r="AK12" s="22">
        <v>0</v>
      </c>
      <c r="AL12" s="22">
        <v>1</v>
      </c>
      <c r="AU12" s="23">
        <v>3</v>
      </c>
      <c r="AV12" s="24">
        <f t="shared" si="0"/>
        <v>0.125</v>
      </c>
      <c r="AW12" s="1">
        <v>0.34</v>
      </c>
      <c r="AX12" s="23">
        <v>-0.19</v>
      </c>
      <c r="AY12" s="23"/>
      <c r="AZ12" s="23"/>
    </row>
    <row r="13" spans="1:82" x14ac:dyDescent="0.2">
      <c r="A13" s="1" t="s">
        <v>34</v>
      </c>
      <c r="B13" s="1">
        <v>4</v>
      </c>
      <c r="C13" s="1" t="s">
        <v>35</v>
      </c>
      <c r="D13" s="1">
        <v>13</v>
      </c>
      <c r="E13" s="5">
        <v>43.04</v>
      </c>
      <c r="F13" s="5">
        <v>-70.696666666666673</v>
      </c>
      <c r="G13" s="4">
        <v>14.325600000000001</v>
      </c>
      <c r="H13" s="21" t="s">
        <v>2065</v>
      </c>
      <c r="I13" s="1" t="s">
        <v>12</v>
      </c>
      <c r="S13" s="1" t="s">
        <v>229</v>
      </c>
      <c r="T13" s="1" t="s">
        <v>33</v>
      </c>
      <c r="U13" s="3" t="s">
        <v>229</v>
      </c>
      <c r="V13" s="3" t="s">
        <v>33</v>
      </c>
      <c r="W13" s="3"/>
      <c r="X13" s="3"/>
      <c r="Y13" s="3"/>
      <c r="Z13" s="3"/>
      <c r="AA13" s="3"/>
      <c r="AB13" s="3"/>
      <c r="AC13" s="1" t="s">
        <v>1183</v>
      </c>
      <c r="AD13" s="1" t="s">
        <v>1184</v>
      </c>
      <c r="AE13" s="3" t="s">
        <v>1783</v>
      </c>
      <c r="AF13" s="3" t="s">
        <v>1784</v>
      </c>
      <c r="AG13" s="22">
        <v>0</v>
      </c>
      <c r="AH13" s="22">
        <v>99</v>
      </c>
      <c r="AI13" s="22">
        <v>1</v>
      </c>
      <c r="AJ13" s="22">
        <v>99</v>
      </c>
      <c r="AK13" s="22">
        <v>1</v>
      </c>
      <c r="AL13" s="22">
        <v>0</v>
      </c>
      <c r="AU13" s="23">
        <v>3</v>
      </c>
      <c r="AV13" s="24">
        <f t="shared" si="0"/>
        <v>0.125</v>
      </c>
      <c r="AW13" s="1">
        <v>0.36</v>
      </c>
      <c r="AX13" s="23">
        <v>-0.01</v>
      </c>
      <c r="AY13" s="23"/>
      <c r="AZ13" s="23"/>
    </row>
    <row r="14" spans="1:82" x14ac:dyDescent="0.2">
      <c r="A14" s="1" t="s">
        <v>36</v>
      </c>
      <c r="B14" s="1">
        <v>4</v>
      </c>
      <c r="C14" s="1" t="s">
        <v>37</v>
      </c>
      <c r="D14" s="1">
        <v>14</v>
      </c>
      <c r="E14" s="5">
        <v>43.024999999999999</v>
      </c>
      <c r="F14" s="5">
        <v>-70.688333333333333</v>
      </c>
      <c r="G14" s="4">
        <v>19.202400000000001</v>
      </c>
      <c r="H14" s="21" t="s">
        <v>2065</v>
      </c>
      <c r="I14" s="1" t="s">
        <v>12</v>
      </c>
      <c r="S14" s="1" t="s">
        <v>240</v>
      </c>
      <c r="T14" s="1" t="s">
        <v>18</v>
      </c>
      <c r="U14" s="3" t="s">
        <v>2149</v>
      </c>
      <c r="V14" s="3"/>
      <c r="W14" s="3"/>
      <c r="X14" s="3"/>
      <c r="Y14" s="3"/>
      <c r="Z14" s="3"/>
      <c r="AA14" s="3"/>
      <c r="AB14" s="3"/>
      <c r="AC14" s="1" t="s">
        <v>1759</v>
      </c>
      <c r="AD14" s="1" t="s">
        <v>2106</v>
      </c>
      <c r="AE14" s="3" t="s">
        <v>1059</v>
      </c>
      <c r="AF14" s="3" t="s">
        <v>1060</v>
      </c>
      <c r="AG14" s="22">
        <v>68</v>
      </c>
      <c r="AH14" s="22">
        <v>31</v>
      </c>
      <c r="AI14" s="22">
        <v>1</v>
      </c>
      <c r="AJ14" s="22"/>
      <c r="AK14" s="22"/>
      <c r="AL14" s="22"/>
      <c r="AU14" s="23">
        <v>-1.9</v>
      </c>
      <c r="AV14" s="24">
        <f t="shared" si="0"/>
        <v>3.7321319661472296</v>
      </c>
      <c r="AW14" s="1">
        <v>2.27</v>
      </c>
      <c r="AX14" s="23">
        <v>0.35</v>
      </c>
      <c r="AY14" s="23"/>
      <c r="AZ14" s="23"/>
    </row>
    <row r="15" spans="1:82" x14ac:dyDescent="0.2">
      <c r="B15" s="1">
        <v>4</v>
      </c>
      <c r="C15" s="1" t="s">
        <v>38</v>
      </c>
      <c r="D15" s="1">
        <v>15</v>
      </c>
      <c r="E15" s="5">
        <v>43.008333333333333</v>
      </c>
      <c r="F15" s="5">
        <v>-70.680000000000007</v>
      </c>
      <c r="G15" s="4">
        <v>24.384</v>
      </c>
      <c r="H15" s="21" t="s">
        <v>2065</v>
      </c>
      <c r="I15" s="1" t="s">
        <v>12</v>
      </c>
      <c r="S15" s="1" t="s">
        <v>240</v>
      </c>
      <c r="T15" s="1" t="s">
        <v>18</v>
      </c>
      <c r="U15" s="3" t="s">
        <v>2149</v>
      </c>
      <c r="V15" s="3"/>
      <c r="W15" s="3"/>
      <c r="X15" s="3"/>
      <c r="Y15" s="3"/>
      <c r="Z15" s="3"/>
      <c r="AA15" s="3"/>
      <c r="AB15" s="3"/>
      <c r="AC15" s="1" t="s">
        <v>1759</v>
      </c>
      <c r="AD15" s="1" t="s">
        <v>2106</v>
      </c>
      <c r="AE15" s="3" t="s">
        <v>1059</v>
      </c>
      <c r="AF15" s="3" t="s">
        <v>1060</v>
      </c>
      <c r="AG15" s="22">
        <v>66</v>
      </c>
      <c r="AH15" s="22">
        <v>31</v>
      </c>
      <c r="AI15" s="22">
        <v>2</v>
      </c>
      <c r="AJ15" s="22"/>
      <c r="AK15" s="22"/>
      <c r="AL15" s="22"/>
      <c r="AU15" s="23">
        <v>-1.8</v>
      </c>
      <c r="AV15" s="24">
        <f t="shared" si="0"/>
        <v>3.4822022531844965</v>
      </c>
      <c r="AW15" s="1">
        <v>2.48</v>
      </c>
      <c r="AX15" s="23">
        <v>0.5</v>
      </c>
      <c r="AY15" s="23"/>
      <c r="AZ15" s="23"/>
    </row>
    <row r="16" spans="1:82" x14ac:dyDescent="0.2">
      <c r="A16" s="1" t="s">
        <v>39</v>
      </c>
      <c r="B16" s="1">
        <v>4</v>
      </c>
      <c r="C16" s="1" t="s">
        <v>40</v>
      </c>
      <c r="D16" s="1">
        <v>16</v>
      </c>
      <c r="E16" s="5">
        <v>42.993333333333332</v>
      </c>
      <c r="F16" s="5">
        <v>-70.671666666666667</v>
      </c>
      <c r="G16" s="4">
        <v>25.908000000000001</v>
      </c>
      <c r="H16" s="21" t="s">
        <v>2065</v>
      </c>
      <c r="I16" s="1" t="s">
        <v>12</v>
      </c>
      <c r="S16" s="1" t="s">
        <v>237</v>
      </c>
      <c r="T16" s="1" t="s">
        <v>13</v>
      </c>
      <c r="U16" s="3" t="s">
        <v>2149</v>
      </c>
      <c r="V16" s="3"/>
      <c r="W16" s="3"/>
      <c r="X16" s="3"/>
      <c r="Y16" s="3"/>
      <c r="Z16" s="3"/>
      <c r="AA16" s="3"/>
      <c r="AB16" s="3"/>
      <c r="AC16" s="1" t="s">
        <v>1175</v>
      </c>
      <c r="AD16" s="1" t="s">
        <v>1176</v>
      </c>
      <c r="AE16" s="3" t="s">
        <v>1059</v>
      </c>
      <c r="AF16" s="3" t="s">
        <v>1060</v>
      </c>
      <c r="AG16" s="22">
        <v>23</v>
      </c>
      <c r="AH16" s="22">
        <v>75</v>
      </c>
      <c r="AI16" s="22">
        <v>2</v>
      </c>
      <c r="AJ16" s="22"/>
      <c r="AK16" s="22"/>
      <c r="AL16" s="22"/>
      <c r="AU16" s="23">
        <v>0.6</v>
      </c>
      <c r="AV16" s="24">
        <f t="shared" si="0"/>
        <v>0.65975395538644721</v>
      </c>
      <c r="AW16" s="1">
        <v>2.09</v>
      </c>
      <c r="AX16" s="23">
        <v>-0.52</v>
      </c>
      <c r="AY16" s="23"/>
      <c r="AZ16" s="23"/>
    </row>
    <row r="17" spans="1:52" x14ac:dyDescent="0.2">
      <c r="A17" s="1" t="s">
        <v>41</v>
      </c>
      <c r="B17" s="1">
        <v>4</v>
      </c>
      <c r="C17" s="1" t="s">
        <v>42</v>
      </c>
      <c r="D17" s="1">
        <v>17</v>
      </c>
      <c r="E17" s="5">
        <v>42.978333333333332</v>
      </c>
      <c r="F17" s="5">
        <v>-70.665000000000006</v>
      </c>
      <c r="G17" s="4">
        <v>22.86</v>
      </c>
      <c r="H17" s="21" t="s">
        <v>2065</v>
      </c>
      <c r="I17" s="1" t="s">
        <v>12</v>
      </c>
      <c r="S17" s="1" t="s">
        <v>237</v>
      </c>
      <c r="T17" s="1" t="s">
        <v>13</v>
      </c>
      <c r="U17" s="3" t="s">
        <v>2149</v>
      </c>
      <c r="V17" s="3"/>
      <c r="W17" s="3"/>
      <c r="X17" s="3"/>
      <c r="Y17" s="3"/>
      <c r="Z17" s="3"/>
      <c r="AA17" s="3"/>
      <c r="AB17" s="3"/>
      <c r="AC17" s="1" t="s">
        <v>1132</v>
      </c>
      <c r="AD17" s="1" t="s">
        <v>1133</v>
      </c>
      <c r="AE17" s="3" t="s">
        <v>1271</v>
      </c>
      <c r="AF17" s="3" t="s">
        <v>1272</v>
      </c>
      <c r="AG17" s="22">
        <v>15</v>
      </c>
      <c r="AH17" s="22">
        <v>83</v>
      </c>
      <c r="AI17" s="22">
        <v>2</v>
      </c>
      <c r="AJ17" s="22"/>
      <c r="AK17" s="22"/>
      <c r="AL17" s="22"/>
      <c r="AU17" s="23">
        <v>1.4</v>
      </c>
      <c r="AV17" s="24">
        <f t="shared" si="0"/>
        <v>0.37892914162759955</v>
      </c>
      <c r="AW17" s="1">
        <v>1.62</v>
      </c>
      <c r="AX17" s="23">
        <v>-0.66</v>
      </c>
      <c r="AY17" s="23"/>
      <c r="AZ17" s="23"/>
    </row>
    <row r="18" spans="1:52" x14ac:dyDescent="0.2">
      <c r="A18" s="1" t="s">
        <v>43</v>
      </c>
      <c r="B18" s="1">
        <v>4</v>
      </c>
      <c r="C18" s="1" t="s">
        <v>44</v>
      </c>
      <c r="D18" s="1">
        <v>18</v>
      </c>
      <c r="E18" s="5">
        <v>42.971666666666664</v>
      </c>
      <c r="F18" s="5">
        <v>-70.703333333333333</v>
      </c>
      <c r="G18" s="4">
        <v>25.908000000000001</v>
      </c>
      <c r="H18" s="21" t="s">
        <v>2065</v>
      </c>
      <c r="I18" s="1" t="s">
        <v>12</v>
      </c>
      <c r="S18" s="1" t="s">
        <v>240</v>
      </c>
      <c r="T18" s="1" t="s">
        <v>18</v>
      </c>
      <c r="U18" s="3" t="s">
        <v>2149</v>
      </c>
      <c r="V18" s="3"/>
      <c r="W18" s="3"/>
      <c r="X18" s="3"/>
      <c r="Y18" s="3"/>
      <c r="Z18" s="3"/>
      <c r="AA18" s="3"/>
      <c r="AB18" s="3"/>
      <c r="AC18" s="1" t="s">
        <v>1173</v>
      </c>
      <c r="AD18" s="1" t="s">
        <v>1749</v>
      </c>
      <c r="AE18" s="3" t="s">
        <v>1059</v>
      </c>
      <c r="AF18" s="3" t="s">
        <v>1060</v>
      </c>
      <c r="AG18" s="22">
        <v>53</v>
      </c>
      <c r="AH18" s="22">
        <v>45</v>
      </c>
      <c r="AI18" s="22">
        <v>2</v>
      </c>
      <c r="AJ18" s="22"/>
      <c r="AK18" s="22"/>
      <c r="AL18" s="22"/>
      <c r="AU18" s="23">
        <v>-0.7</v>
      </c>
      <c r="AV18" s="24">
        <f t="shared" si="0"/>
        <v>1.6245047927124709</v>
      </c>
      <c r="AW18" s="1">
        <v>2.54</v>
      </c>
      <c r="AX18" s="23">
        <v>0.34</v>
      </c>
      <c r="AY18" s="23"/>
      <c r="AZ18" s="23"/>
    </row>
    <row r="19" spans="1:52" x14ac:dyDescent="0.2">
      <c r="A19" s="1" t="s">
        <v>45</v>
      </c>
      <c r="B19" s="1">
        <v>4</v>
      </c>
      <c r="C19" s="1" t="s">
        <v>46</v>
      </c>
      <c r="D19" s="1">
        <v>19</v>
      </c>
      <c r="E19" s="5">
        <v>42.98833333333333</v>
      </c>
      <c r="F19" s="5">
        <v>-70.704999999999998</v>
      </c>
      <c r="G19" s="4">
        <v>20.116800000000001</v>
      </c>
      <c r="H19" s="21" t="s">
        <v>2065</v>
      </c>
      <c r="I19" s="1" t="s">
        <v>12</v>
      </c>
      <c r="S19" s="1" t="s">
        <v>237</v>
      </c>
      <c r="T19" s="1" t="s">
        <v>13</v>
      </c>
      <c r="U19" s="3" t="s">
        <v>2149</v>
      </c>
      <c r="V19" s="3"/>
      <c r="W19" s="3"/>
      <c r="X19" s="3"/>
      <c r="Y19" s="3"/>
      <c r="Z19" s="3"/>
      <c r="AA19" s="3"/>
      <c r="AB19" s="3"/>
      <c r="AC19" s="1" t="s">
        <v>1132</v>
      </c>
      <c r="AD19" s="1" t="s">
        <v>1133</v>
      </c>
      <c r="AE19" s="3" t="s">
        <v>1271</v>
      </c>
      <c r="AF19" s="3" t="s">
        <v>1272</v>
      </c>
      <c r="AG19" s="22">
        <v>5</v>
      </c>
      <c r="AH19" s="22">
        <v>91</v>
      </c>
      <c r="AI19" s="22">
        <v>4</v>
      </c>
      <c r="AJ19" s="22"/>
      <c r="AK19" s="22"/>
      <c r="AL19" s="22"/>
      <c r="AU19" s="23">
        <v>1.1000000000000001</v>
      </c>
      <c r="AV19" s="24">
        <f t="shared" si="0"/>
        <v>0.46651649576840371</v>
      </c>
      <c r="AW19" s="1">
        <v>1.2</v>
      </c>
      <c r="AX19" s="23">
        <v>-0.31</v>
      </c>
      <c r="AY19" s="23"/>
      <c r="AZ19" s="23"/>
    </row>
    <row r="20" spans="1:52" x14ac:dyDescent="0.2">
      <c r="A20" s="1" t="s">
        <v>47</v>
      </c>
      <c r="B20" s="1">
        <v>4</v>
      </c>
      <c r="C20" s="1" t="s">
        <v>48</v>
      </c>
      <c r="D20" s="1">
        <v>20</v>
      </c>
      <c r="E20" s="5">
        <v>43.005000000000003</v>
      </c>
      <c r="F20" s="5">
        <v>-70.701666666666668</v>
      </c>
      <c r="G20" s="4">
        <v>21.640800000000002</v>
      </c>
      <c r="H20" s="21" t="s">
        <v>2065</v>
      </c>
      <c r="I20" s="1" t="s">
        <v>12</v>
      </c>
      <c r="S20" s="1" t="s">
        <v>240</v>
      </c>
      <c r="T20" s="1" t="s">
        <v>18</v>
      </c>
      <c r="U20" s="3" t="s">
        <v>2149</v>
      </c>
      <c r="V20" s="3"/>
      <c r="W20" s="3"/>
      <c r="X20" s="3"/>
      <c r="Y20" s="3"/>
      <c r="Z20" s="3"/>
      <c r="AA20" s="3"/>
      <c r="AB20" s="3"/>
      <c r="AC20" s="1" t="s">
        <v>1173</v>
      </c>
      <c r="AD20" s="1" t="s">
        <v>1749</v>
      </c>
      <c r="AE20" s="3" t="s">
        <v>1059</v>
      </c>
      <c r="AF20" s="3" t="s">
        <v>1060</v>
      </c>
      <c r="AG20" s="22">
        <v>46</v>
      </c>
      <c r="AH20" s="22">
        <v>52</v>
      </c>
      <c r="AI20" s="22">
        <v>2</v>
      </c>
      <c r="AJ20" s="22"/>
      <c r="AK20" s="22"/>
      <c r="AL20" s="22"/>
      <c r="AU20" s="23">
        <v>-0.2</v>
      </c>
      <c r="AV20" s="24">
        <f t="shared" si="0"/>
        <v>1.1486983549970351</v>
      </c>
      <c r="AW20" s="1">
        <v>2.39</v>
      </c>
      <c r="AX20" s="23">
        <v>0</v>
      </c>
      <c r="AY20" s="23"/>
      <c r="AZ20" s="23"/>
    </row>
    <row r="21" spans="1:52" x14ac:dyDescent="0.2">
      <c r="B21" s="1">
        <v>4</v>
      </c>
      <c r="C21" s="1" t="s">
        <v>49</v>
      </c>
      <c r="D21" s="1">
        <v>21</v>
      </c>
      <c r="E21" s="5">
        <v>43.024999999999999</v>
      </c>
      <c r="F21" s="5">
        <v>-70.7</v>
      </c>
      <c r="G21" s="4">
        <v>14.630400000000002</v>
      </c>
      <c r="H21" s="21" t="s">
        <v>2065</v>
      </c>
      <c r="I21" s="1" t="s">
        <v>12</v>
      </c>
      <c r="S21" s="1" t="s">
        <v>229</v>
      </c>
      <c r="T21" s="1" t="s">
        <v>33</v>
      </c>
      <c r="U21" s="3" t="s">
        <v>229</v>
      </c>
      <c r="V21" s="3" t="s">
        <v>33</v>
      </c>
      <c r="W21" s="3"/>
      <c r="X21" s="3"/>
      <c r="Y21" s="3"/>
      <c r="Z21" s="3"/>
      <c r="AA21" s="3"/>
      <c r="AB21" s="3"/>
      <c r="AC21" s="1" t="s">
        <v>1183</v>
      </c>
      <c r="AD21" s="1" t="s">
        <v>1184</v>
      </c>
      <c r="AE21" s="3" t="s">
        <v>2148</v>
      </c>
      <c r="AF21" s="3" t="s">
        <v>2150</v>
      </c>
      <c r="AG21" s="22">
        <v>0</v>
      </c>
      <c r="AH21" s="22">
        <v>99</v>
      </c>
      <c r="AI21" s="22">
        <v>1</v>
      </c>
      <c r="AJ21" s="22">
        <v>99</v>
      </c>
      <c r="AK21" s="22">
        <v>1</v>
      </c>
      <c r="AL21" s="22">
        <v>0</v>
      </c>
      <c r="AU21" s="23">
        <v>3.1</v>
      </c>
      <c r="AV21" s="24">
        <f t="shared" si="0"/>
        <v>0.11662912394210095</v>
      </c>
      <c r="AW21" s="1">
        <v>0.28999999999999998</v>
      </c>
      <c r="AX21" s="23">
        <v>-0.5</v>
      </c>
      <c r="AY21" s="23"/>
      <c r="AZ21" s="23"/>
    </row>
    <row r="22" spans="1:52" x14ac:dyDescent="0.2">
      <c r="B22" s="1">
        <v>4</v>
      </c>
      <c r="C22" s="1" t="s">
        <v>50</v>
      </c>
      <c r="D22" s="1">
        <v>22</v>
      </c>
      <c r="E22" s="5">
        <v>43.038333333333334</v>
      </c>
      <c r="F22" s="5">
        <v>-70.7</v>
      </c>
      <c r="G22" s="4">
        <v>15.24</v>
      </c>
      <c r="H22" s="21" t="s">
        <v>2065</v>
      </c>
      <c r="I22" s="1" t="s">
        <v>12</v>
      </c>
      <c r="S22" s="1" t="s">
        <v>229</v>
      </c>
      <c r="T22" s="1" t="s">
        <v>33</v>
      </c>
      <c r="U22" s="3" t="s">
        <v>229</v>
      </c>
      <c r="V22" s="3" t="s">
        <v>33</v>
      </c>
      <c r="W22" s="3"/>
      <c r="X22" s="3"/>
      <c r="Y22" s="3"/>
      <c r="Z22" s="3"/>
      <c r="AA22" s="3"/>
      <c r="AB22" s="3"/>
      <c r="AC22" s="1" t="s">
        <v>1118</v>
      </c>
      <c r="AD22" s="1" t="s">
        <v>1119</v>
      </c>
      <c r="AE22" s="3" t="s">
        <v>1840</v>
      </c>
      <c r="AF22" s="3" t="s">
        <v>1841</v>
      </c>
      <c r="AG22" s="22">
        <v>0</v>
      </c>
      <c r="AH22" s="22">
        <v>98</v>
      </c>
      <c r="AI22" s="22">
        <v>2</v>
      </c>
      <c r="AJ22" s="22">
        <v>98</v>
      </c>
      <c r="AK22" s="22">
        <v>1</v>
      </c>
      <c r="AL22" s="22">
        <v>1</v>
      </c>
      <c r="AU22" s="23">
        <v>2.7</v>
      </c>
      <c r="AV22" s="24">
        <f t="shared" si="0"/>
        <v>0.15389305166811451</v>
      </c>
      <c r="AW22" s="1">
        <v>0.5</v>
      </c>
      <c r="AX22" s="23">
        <v>0.09</v>
      </c>
      <c r="AY22" s="23"/>
      <c r="AZ22" s="23"/>
    </row>
    <row r="23" spans="1:52" x14ac:dyDescent="0.2">
      <c r="B23" s="1">
        <v>4</v>
      </c>
      <c r="C23" s="1" t="s">
        <v>51</v>
      </c>
      <c r="D23" s="1">
        <v>25</v>
      </c>
      <c r="E23" s="5">
        <v>43.038333333333334</v>
      </c>
      <c r="F23" s="5">
        <v>-70.50833333333334</v>
      </c>
      <c r="G23" s="4">
        <v>25.603200000000001</v>
      </c>
      <c r="H23" s="21" t="s">
        <v>2065</v>
      </c>
      <c r="I23" s="1" t="s">
        <v>12</v>
      </c>
      <c r="S23" s="1" t="s">
        <v>385</v>
      </c>
      <c r="T23" s="1" t="s">
        <v>52</v>
      </c>
      <c r="U23" s="3" t="s">
        <v>2149</v>
      </c>
      <c r="V23" s="3"/>
      <c r="W23" s="3"/>
      <c r="X23" s="3"/>
      <c r="Y23" s="3"/>
      <c r="Z23" s="3"/>
      <c r="AA23" s="3"/>
      <c r="AB23" s="3"/>
      <c r="AC23" s="1" t="s">
        <v>1175</v>
      </c>
      <c r="AD23" s="1" t="s">
        <v>1176</v>
      </c>
      <c r="AE23" s="3" t="s">
        <v>1091</v>
      </c>
      <c r="AF23" s="3" t="s">
        <v>1092</v>
      </c>
      <c r="AG23" s="22">
        <v>51</v>
      </c>
      <c r="AH23" s="22">
        <v>29</v>
      </c>
      <c r="AI23" s="22">
        <v>20</v>
      </c>
      <c r="AJ23" s="22"/>
      <c r="AK23" s="22"/>
      <c r="AL23" s="22"/>
      <c r="AU23" s="23">
        <v>0.7</v>
      </c>
      <c r="AV23" s="24">
        <f t="shared" si="0"/>
        <v>0.61557220667245816</v>
      </c>
      <c r="AW23" s="1">
        <v>4.07</v>
      </c>
      <c r="AX23" s="23">
        <v>0.68</v>
      </c>
      <c r="AY23" s="23"/>
      <c r="AZ23" s="23"/>
    </row>
    <row r="24" spans="1:52" x14ac:dyDescent="0.2">
      <c r="A24" s="1" t="s">
        <v>53</v>
      </c>
      <c r="B24" s="1">
        <v>4</v>
      </c>
      <c r="C24" s="1" t="s">
        <v>54</v>
      </c>
      <c r="D24" s="1">
        <v>26</v>
      </c>
      <c r="E24" s="5">
        <v>43.04</v>
      </c>
      <c r="F24" s="5">
        <v>-70.703333333333333</v>
      </c>
      <c r="G24" s="4">
        <v>13.106400000000001</v>
      </c>
      <c r="H24" s="21" t="s">
        <v>2065</v>
      </c>
      <c r="I24" s="1" t="s">
        <v>12</v>
      </c>
      <c r="S24" s="1" t="s">
        <v>248</v>
      </c>
      <c r="T24" s="1" t="s">
        <v>55</v>
      </c>
      <c r="U24" s="3"/>
      <c r="V24" s="3"/>
      <c r="W24" s="3"/>
      <c r="X24" s="3"/>
      <c r="Y24" s="3"/>
      <c r="Z24" s="3"/>
      <c r="AA24" s="3"/>
      <c r="AB24" s="3"/>
      <c r="AC24" s="1" t="s">
        <v>1118</v>
      </c>
      <c r="AD24" s="1" t="s">
        <v>1119</v>
      </c>
      <c r="AE24" s="3" t="s">
        <v>1271</v>
      </c>
      <c r="AF24" s="3" t="s">
        <v>1272</v>
      </c>
      <c r="AG24" s="22">
        <v>2</v>
      </c>
      <c r="AH24" s="22">
        <v>83</v>
      </c>
      <c r="AI24" s="22">
        <v>15</v>
      </c>
      <c r="AJ24" s="22">
        <v>83</v>
      </c>
      <c r="AK24" s="22">
        <v>12</v>
      </c>
      <c r="AL24" s="22">
        <v>3</v>
      </c>
      <c r="AU24" s="23">
        <v>2.9</v>
      </c>
      <c r="AV24" s="24">
        <f t="shared" si="0"/>
        <v>0.13397168281703667</v>
      </c>
      <c r="AW24" s="1">
        <v>1.3</v>
      </c>
      <c r="AX24" s="23">
        <v>0.1</v>
      </c>
      <c r="AY24" s="23"/>
      <c r="AZ24" s="23"/>
    </row>
    <row r="25" spans="1:52" x14ac:dyDescent="0.2">
      <c r="A25" s="1" t="s">
        <v>56</v>
      </c>
      <c r="B25" s="1">
        <v>4</v>
      </c>
      <c r="C25" s="1" t="s">
        <v>57</v>
      </c>
      <c r="D25" s="1">
        <v>27</v>
      </c>
      <c r="E25" s="5">
        <v>43.023333333333333</v>
      </c>
      <c r="F25" s="5">
        <v>-70.711666666666673</v>
      </c>
      <c r="G25" s="4">
        <v>16.154400000000003</v>
      </c>
      <c r="H25" s="21" t="s">
        <v>2065</v>
      </c>
      <c r="I25" s="1" t="s">
        <v>12</v>
      </c>
      <c r="S25" s="1" t="s">
        <v>385</v>
      </c>
      <c r="T25" s="1" t="s">
        <v>52</v>
      </c>
      <c r="U25" s="3" t="s">
        <v>2149</v>
      </c>
      <c r="V25" s="3"/>
      <c r="W25" s="3"/>
      <c r="X25" s="3"/>
      <c r="Y25" s="3"/>
      <c r="Z25" s="3"/>
      <c r="AA25" s="3"/>
      <c r="AB25" s="3"/>
      <c r="AC25" s="1" t="s">
        <v>1173</v>
      </c>
      <c r="AD25" s="1" t="s">
        <v>1749</v>
      </c>
      <c r="AE25" s="3" t="s">
        <v>1059</v>
      </c>
      <c r="AF25" s="3" t="s">
        <v>1060</v>
      </c>
      <c r="AG25" s="22">
        <v>63</v>
      </c>
      <c r="AH25" s="22">
        <v>29</v>
      </c>
      <c r="AI25" s="22">
        <v>8</v>
      </c>
      <c r="AJ25" s="22"/>
      <c r="AK25" s="22"/>
      <c r="AL25" s="22"/>
      <c r="AU25" s="23">
        <v>-1</v>
      </c>
      <c r="AV25" s="24">
        <f t="shared" si="0"/>
        <v>2</v>
      </c>
      <c r="AW25" s="1">
        <v>2.95</v>
      </c>
      <c r="AX25" s="23">
        <v>0.62</v>
      </c>
      <c r="AY25" s="23"/>
      <c r="AZ25" s="23"/>
    </row>
    <row r="26" spans="1:52" x14ac:dyDescent="0.2">
      <c r="A26" s="1" t="s">
        <v>58</v>
      </c>
      <c r="B26" s="1">
        <v>4</v>
      </c>
      <c r="C26" s="1" t="s">
        <v>59</v>
      </c>
      <c r="D26" s="1">
        <v>28</v>
      </c>
      <c r="E26" s="5">
        <v>43.008333333333333</v>
      </c>
      <c r="F26" s="5">
        <v>-70.72</v>
      </c>
      <c r="G26" s="4">
        <v>17.6784</v>
      </c>
      <c r="H26" s="21" t="s">
        <v>2065</v>
      </c>
      <c r="I26" s="1" t="s">
        <v>12</v>
      </c>
      <c r="S26" s="1" t="s">
        <v>339</v>
      </c>
      <c r="T26" s="1" t="s">
        <v>26</v>
      </c>
      <c r="U26" s="3" t="s">
        <v>2149</v>
      </c>
      <c r="V26" s="3"/>
      <c r="W26" s="3"/>
      <c r="X26" s="3"/>
      <c r="Y26" s="3"/>
      <c r="Z26" s="3"/>
      <c r="AA26" s="3"/>
      <c r="AB26" s="3"/>
      <c r="AC26" s="1" t="s">
        <v>1132</v>
      </c>
      <c r="AD26" s="1" t="s">
        <v>1133</v>
      </c>
      <c r="AE26" s="3" t="s">
        <v>1059</v>
      </c>
      <c r="AF26" s="3" t="s">
        <v>1060</v>
      </c>
      <c r="AG26" s="22">
        <v>22</v>
      </c>
      <c r="AH26" s="22">
        <v>69</v>
      </c>
      <c r="AI26" s="22">
        <v>9</v>
      </c>
      <c r="AJ26" s="22"/>
      <c r="AK26" s="22"/>
      <c r="AL26" s="22"/>
      <c r="AU26" s="23">
        <v>1.2</v>
      </c>
      <c r="AV26" s="24">
        <f t="shared" si="0"/>
        <v>0.43527528164806206</v>
      </c>
      <c r="AW26" s="1">
        <v>2.59</v>
      </c>
      <c r="AX26" s="23">
        <v>-0.23</v>
      </c>
      <c r="AY26" s="23"/>
      <c r="AZ26" s="23"/>
    </row>
    <row r="27" spans="1:52" x14ac:dyDescent="0.2">
      <c r="A27" s="1" t="s">
        <v>60</v>
      </c>
      <c r="B27" s="1">
        <v>4</v>
      </c>
      <c r="C27" s="1" t="s">
        <v>61</v>
      </c>
      <c r="D27" s="1">
        <v>29</v>
      </c>
      <c r="E27" s="5">
        <v>42.998333333333335</v>
      </c>
      <c r="F27" s="5">
        <v>-70.715000000000003</v>
      </c>
      <c r="G27" s="4">
        <v>21.336000000000002</v>
      </c>
      <c r="H27" s="21" t="s">
        <v>2065</v>
      </c>
      <c r="I27" s="1" t="s">
        <v>12</v>
      </c>
      <c r="S27" s="1" t="s">
        <v>229</v>
      </c>
      <c r="T27" s="1" t="s">
        <v>33</v>
      </c>
      <c r="U27" s="3"/>
      <c r="V27" s="3"/>
      <c r="W27" s="3"/>
      <c r="X27" s="3"/>
      <c r="Y27" s="3"/>
      <c r="Z27" s="3"/>
      <c r="AA27" s="3"/>
      <c r="AB27" s="3"/>
      <c r="AC27" s="1" t="s">
        <v>1183</v>
      </c>
      <c r="AD27" s="1" t="s">
        <v>1184</v>
      </c>
      <c r="AE27" s="3" t="s">
        <v>1840</v>
      </c>
      <c r="AF27" s="3" t="s">
        <v>1841</v>
      </c>
      <c r="AG27" s="22">
        <v>2</v>
      </c>
      <c r="AH27" s="22">
        <v>91</v>
      </c>
      <c r="AI27" s="22">
        <v>7</v>
      </c>
      <c r="AJ27" s="22">
        <v>91</v>
      </c>
      <c r="AK27" s="22">
        <v>6</v>
      </c>
      <c r="AL27" s="22">
        <v>2</v>
      </c>
      <c r="AU27" s="23">
        <v>3.1</v>
      </c>
      <c r="AV27" s="24">
        <f t="shared" si="0"/>
        <v>0.11662912394210095</v>
      </c>
      <c r="AW27" s="1">
        <v>0.68</v>
      </c>
      <c r="AX27" s="23">
        <v>0.1</v>
      </c>
      <c r="AY27" s="23"/>
      <c r="AZ27" s="23"/>
    </row>
    <row r="28" spans="1:52" x14ac:dyDescent="0.2">
      <c r="A28" s="1" t="s">
        <v>62</v>
      </c>
      <c r="B28" s="1">
        <v>4</v>
      </c>
      <c r="C28" s="1" t="s">
        <v>63</v>
      </c>
      <c r="D28" s="1">
        <v>30</v>
      </c>
      <c r="E28" s="5">
        <v>42.991666666666667</v>
      </c>
      <c r="F28" s="5">
        <v>-70.726666666666674</v>
      </c>
      <c r="G28" s="4">
        <v>19.202400000000001</v>
      </c>
      <c r="H28" s="21" t="s">
        <v>2065</v>
      </c>
      <c r="I28" s="1" t="s">
        <v>12</v>
      </c>
      <c r="S28" s="1" t="s">
        <v>254</v>
      </c>
      <c r="T28" s="1" t="s">
        <v>64</v>
      </c>
      <c r="U28" s="3" t="s">
        <v>2149</v>
      </c>
      <c r="V28" s="3"/>
      <c r="W28" s="3"/>
      <c r="X28" s="3"/>
      <c r="Y28" s="3"/>
      <c r="Z28" s="3"/>
      <c r="AA28" s="3"/>
      <c r="AB28" s="3"/>
      <c r="AC28" s="1" t="s">
        <v>1759</v>
      </c>
      <c r="AD28" s="1" t="s">
        <v>2106</v>
      </c>
      <c r="AE28" s="3" t="s">
        <v>1271</v>
      </c>
      <c r="AF28" s="3" t="s">
        <v>1272</v>
      </c>
      <c r="AG28" s="22">
        <v>80</v>
      </c>
      <c r="AH28" s="22">
        <v>17</v>
      </c>
      <c r="AI28" s="22">
        <v>3</v>
      </c>
      <c r="AJ28" s="22"/>
      <c r="AK28" s="22"/>
      <c r="AL28" s="22"/>
      <c r="AU28" s="23">
        <v>-2</v>
      </c>
      <c r="AV28" s="24">
        <f t="shared" si="0"/>
        <v>4</v>
      </c>
      <c r="AW28" s="1">
        <v>1.37</v>
      </c>
      <c r="AX28" s="23">
        <v>0.26</v>
      </c>
      <c r="AY28" s="23"/>
      <c r="AZ28" s="23"/>
    </row>
    <row r="29" spans="1:52" x14ac:dyDescent="0.2">
      <c r="A29" s="1" t="s">
        <v>65</v>
      </c>
      <c r="B29" s="1">
        <v>4</v>
      </c>
      <c r="C29" s="1" t="s">
        <v>66</v>
      </c>
      <c r="D29" s="1">
        <v>31</v>
      </c>
      <c r="E29" s="5">
        <v>43.045000000000002</v>
      </c>
      <c r="F29" s="5">
        <v>-70.641666666666666</v>
      </c>
      <c r="G29" s="4">
        <v>26.822400000000002</v>
      </c>
      <c r="H29" s="21" t="s">
        <v>2065</v>
      </c>
      <c r="I29" s="1" t="s">
        <v>12</v>
      </c>
      <c r="S29" s="1" t="s">
        <v>240</v>
      </c>
      <c r="T29" s="1" t="s">
        <v>18</v>
      </c>
      <c r="U29" s="3" t="s">
        <v>2149</v>
      </c>
      <c r="V29" s="3"/>
      <c r="W29" s="3"/>
      <c r="X29" s="3"/>
      <c r="Y29" s="3"/>
      <c r="Z29" s="3"/>
      <c r="AA29" s="3"/>
      <c r="AB29" s="3"/>
      <c r="AC29" s="1" t="s">
        <v>1759</v>
      </c>
      <c r="AD29" s="1" t="s">
        <v>2106</v>
      </c>
      <c r="AE29" s="3" t="s">
        <v>1059</v>
      </c>
      <c r="AF29" s="3" t="s">
        <v>1060</v>
      </c>
      <c r="AG29" s="22">
        <v>67</v>
      </c>
      <c r="AH29" s="22">
        <v>29</v>
      </c>
      <c r="AI29" s="22">
        <v>4</v>
      </c>
      <c r="AJ29" s="22"/>
      <c r="AK29" s="22"/>
      <c r="AL29" s="22"/>
      <c r="AU29" s="23">
        <v>-1.9</v>
      </c>
      <c r="AV29" s="24">
        <f t="shared" si="0"/>
        <v>3.7321319661472296</v>
      </c>
      <c r="AW29" s="1">
        <v>2.6</v>
      </c>
      <c r="AX29" s="23">
        <v>0.73</v>
      </c>
      <c r="AY29" s="23"/>
      <c r="AZ29" s="23"/>
    </row>
    <row r="30" spans="1:52" x14ac:dyDescent="0.2">
      <c r="A30" s="1" t="s">
        <v>67</v>
      </c>
      <c r="B30" s="1">
        <v>4</v>
      </c>
      <c r="C30" s="1" t="s">
        <v>68</v>
      </c>
      <c r="D30" s="1">
        <v>32</v>
      </c>
      <c r="E30" s="5">
        <v>43.046666666666667</v>
      </c>
      <c r="F30" s="5">
        <v>-70.665000000000006</v>
      </c>
      <c r="G30" s="4">
        <v>21.945600000000002</v>
      </c>
      <c r="H30" s="21" t="s">
        <v>2065</v>
      </c>
      <c r="I30" s="1" t="s">
        <v>12</v>
      </c>
      <c r="S30" s="1" t="s">
        <v>385</v>
      </c>
      <c r="T30" s="1" t="s">
        <v>52</v>
      </c>
      <c r="U30" s="3" t="s">
        <v>2149</v>
      </c>
      <c r="V30" s="3"/>
      <c r="W30" s="3"/>
      <c r="X30" s="3"/>
      <c r="Y30" s="3"/>
      <c r="Z30" s="3"/>
      <c r="AA30" s="3"/>
      <c r="AB30" s="3"/>
      <c r="AC30" s="1" t="s">
        <v>1759</v>
      </c>
      <c r="AD30" s="1" t="s">
        <v>2106</v>
      </c>
      <c r="AE30" s="3" t="s">
        <v>1059</v>
      </c>
      <c r="AF30" s="3" t="s">
        <v>1060</v>
      </c>
      <c r="AG30" s="22">
        <v>75</v>
      </c>
      <c r="AH30" s="22">
        <v>20</v>
      </c>
      <c r="AI30" s="22">
        <v>5</v>
      </c>
      <c r="AJ30" s="22"/>
      <c r="AK30" s="22"/>
      <c r="AL30" s="22"/>
      <c r="AU30" s="23">
        <v>-1.7</v>
      </c>
      <c r="AV30" s="24">
        <f t="shared" si="0"/>
        <v>3.2490095854249419</v>
      </c>
      <c r="AW30" s="1">
        <v>2.2400000000000002</v>
      </c>
      <c r="AX30" s="23">
        <v>0.52</v>
      </c>
      <c r="AY30" s="23"/>
      <c r="AZ30" s="23"/>
    </row>
    <row r="31" spans="1:52" x14ac:dyDescent="0.2">
      <c r="A31" s="1" t="s">
        <v>69</v>
      </c>
      <c r="B31" s="1">
        <v>4</v>
      </c>
      <c r="C31" s="1" t="s">
        <v>70</v>
      </c>
      <c r="D31" s="1">
        <v>33</v>
      </c>
      <c r="E31" s="5">
        <v>43.046666666666667</v>
      </c>
      <c r="F31" s="5">
        <v>-70.688333333333333</v>
      </c>
      <c r="G31" s="4">
        <v>9.4488000000000003</v>
      </c>
      <c r="H31" s="21" t="s">
        <v>2065</v>
      </c>
      <c r="I31" s="1" t="s">
        <v>12</v>
      </c>
      <c r="S31" s="1" t="s">
        <v>229</v>
      </c>
      <c r="T31" s="1" t="s">
        <v>33</v>
      </c>
      <c r="U31" s="3" t="s">
        <v>229</v>
      </c>
      <c r="V31" s="3" t="s">
        <v>33</v>
      </c>
      <c r="W31" s="3"/>
      <c r="X31" s="3"/>
      <c r="Y31" s="3"/>
      <c r="Z31" s="3"/>
      <c r="AA31" s="3"/>
      <c r="AB31" s="3"/>
      <c r="AC31" s="1" t="s">
        <v>1118</v>
      </c>
      <c r="AD31" s="1" t="s">
        <v>1119</v>
      </c>
      <c r="AE31" s="3" t="s">
        <v>1840</v>
      </c>
      <c r="AF31" s="3" t="s">
        <v>1841</v>
      </c>
      <c r="AG31" s="22">
        <v>0</v>
      </c>
      <c r="AH31" s="22">
        <v>97</v>
      </c>
      <c r="AI31" s="22">
        <v>3</v>
      </c>
      <c r="AJ31" s="22">
        <v>97</v>
      </c>
      <c r="AK31" s="22">
        <v>3</v>
      </c>
      <c r="AL31" s="22">
        <v>0</v>
      </c>
      <c r="AU31" s="23">
        <v>2.5</v>
      </c>
      <c r="AV31" s="24">
        <f t="shared" si="0"/>
        <v>0.17677669529663687</v>
      </c>
      <c r="AW31" s="1">
        <v>0.57999999999999996</v>
      </c>
      <c r="AX31" s="23">
        <v>0.17</v>
      </c>
      <c r="AY31" s="23"/>
      <c r="AZ31" s="23"/>
    </row>
    <row r="32" spans="1:52" x14ac:dyDescent="0.2">
      <c r="A32" s="1" t="s">
        <v>71</v>
      </c>
      <c r="B32" s="1">
        <v>4</v>
      </c>
      <c r="C32" s="1" t="s">
        <v>72</v>
      </c>
      <c r="D32" s="1">
        <v>34</v>
      </c>
      <c r="E32" s="5">
        <v>42.976666666666667</v>
      </c>
      <c r="F32" s="5">
        <v>-70.734999999999999</v>
      </c>
      <c r="G32" s="4">
        <v>10.363200000000001</v>
      </c>
      <c r="H32" s="21" t="s">
        <v>2065</v>
      </c>
      <c r="I32" s="1" t="s">
        <v>12</v>
      </c>
      <c r="S32" s="1" t="s">
        <v>229</v>
      </c>
      <c r="T32" s="1" t="s">
        <v>33</v>
      </c>
      <c r="U32" s="3"/>
      <c r="V32" s="3"/>
      <c r="W32" s="3"/>
      <c r="X32" s="3"/>
      <c r="Y32" s="3"/>
      <c r="Z32" s="3"/>
      <c r="AA32" s="3"/>
      <c r="AB32" s="3"/>
      <c r="AC32" s="1" t="s">
        <v>1118</v>
      </c>
      <c r="AD32" s="1" t="s">
        <v>1119</v>
      </c>
      <c r="AE32" s="3" t="s">
        <v>1840</v>
      </c>
      <c r="AF32" s="3" t="s">
        <v>1841</v>
      </c>
      <c r="AG32" s="22">
        <v>1</v>
      </c>
      <c r="AH32" s="22">
        <v>97</v>
      </c>
      <c r="AI32" s="22">
        <v>2</v>
      </c>
      <c r="AJ32" s="22">
        <v>97</v>
      </c>
      <c r="AK32" s="22">
        <v>1</v>
      </c>
      <c r="AL32" s="22">
        <v>1</v>
      </c>
      <c r="AU32" s="23">
        <v>2.5</v>
      </c>
      <c r="AV32" s="24">
        <f t="shared" si="0"/>
        <v>0.17677669529663687</v>
      </c>
      <c r="AW32" s="1">
        <v>0.59</v>
      </c>
      <c r="AX32" s="23">
        <v>0.04</v>
      </c>
      <c r="AY32" s="23"/>
      <c r="AZ32" s="23"/>
    </row>
    <row r="33" spans="1:52" x14ac:dyDescent="0.2">
      <c r="A33" s="1" t="s">
        <v>73</v>
      </c>
      <c r="B33" s="1">
        <v>4</v>
      </c>
      <c r="C33" s="1" t="s">
        <v>74</v>
      </c>
      <c r="D33" s="1">
        <v>35</v>
      </c>
      <c r="E33" s="5">
        <v>42.965000000000003</v>
      </c>
      <c r="F33" s="5">
        <v>-70.739999999999995</v>
      </c>
      <c r="G33" s="4">
        <v>19.812000000000001</v>
      </c>
      <c r="H33" s="21" t="s">
        <v>2065</v>
      </c>
      <c r="I33" s="1" t="s">
        <v>12</v>
      </c>
      <c r="S33" s="1" t="s">
        <v>240</v>
      </c>
      <c r="T33" s="1" t="s">
        <v>18</v>
      </c>
      <c r="U33" s="3" t="s">
        <v>2149</v>
      </c>
      <c r="V33" s="3"/>
      <c r="W33" s="3"/>
      <c r="X33" s="3"/>
      <c r="Y33" s="3"/>
      <c r="Z33" s="3"/>
      <c r="AA33" s="3"/>
      <c r="AB33" s="3"/>
      <c r="AC33" s="1" t="s">
        <v>1759</v>
      </c>
      <c r="AD33" s="1" t="s">
        <v>2106</v>
      </c>
      <c r="AE33" s="3" t="s">
        <v>1059</v>
      </c>
      <c r="AF33" s="3" t="s">
        <v>1060</v>
      </c>
      <c r="AG33" s="22">
        <v>65</v>
      </c>
      <c r="AH33" s="22">
        <v>31</v>
      </c>
      <c r="AI33" s="22">
        <v>4</v>
      </c>
      <c r="AJ33" s="22"/>
      <c r="AK33" s="22"/>
      <c r="AL33" s="22"/>
      <c r="AU33" s="23">
        <v>-1.6</v>
      </c>
      <c r="AV33" s="24">
        <f t="shared" si="0"/>
        <v>3.031433133020796</v>
      </c>
      <c r="AW33" s="1">
        <v>2.33</v>
      </c>
      <c r="AX33" s="23">
        <v>0.48</v>
      </c>
      <c r="AY33" s="23"/>
      <c r="AZ33" s="23"/>
    </row>
    <row r="34" spans="1:52" x14ac:dyDescent="0.2">
      <c r="A34" s="1" t="s">
        <v>75</v>
      </c>
      <c r="B34" s="1">
        <v>4</v>
      </c>
      <c r="C34" s="1" t="s">
        <v>76</v>
      </c>
      <c r="D34" s="1">
        <v>36</v>
      </c>
      <c r="E34" s="5">
        <v>42.948333333333331</v>
      </c>
      <c r="F34" s="5">
        <v>-70.748333333333335</v>
      </c>
      <c r="G34" s="4">
        <v>24.384</v>
      </c>
      <c r="H34" s="21" t="s">
        <v>2065</v>
      </c>
      <c r="I34" s="1" t="s">
        <v>12</v>
      </c>
      <c r="S34" s="1" t="s">
        <v>229</v>
      </c>
      <c r="T34" s="1" t="s">
        <v>33</v>
      </c>
      <c r="U34" s="3" t="s">
        <v>229</v>
      </c>
      <c r="V34" s="3" t="s">
        <v>33</v>
      </c>
      <c r="W34" s="3"/>
      <c r="X34" s="3"/>
      <c r="Y34" s="3"/>
      <c r="Z34" s="3"/>
      <c r="AA34" s="3"/>
      <c r="AB34" s="3"/>
      <c r="AC34" s="1" t="s">
        <v>1118</v>
      </c>
      <c r="AD34" s="1" t="s">
        <v>1119</v>
      </c>
      <c r="AE34" s="3" t="s">
        <v>1271</v>
      </c>
      <c r="AF34" s="3" t="s">
        <v>1272</v>
      </c>
      <c r="AG34" s="22">
        <v>0</v>
      </c>
      <c r="AH34" s="22">
        <v>90</v>
      </c>
      <c r="AI34" s="22">
        <v>9</v>
      </c>
      <c r="AJ34" s="22">
        <v>90</v>
      </c>
      <c r="AK34" s="22">
        <v>8</v>
      </c>
      <c r="AL34" s="22">
        <v>1</v>
      </c>
      <c r="AU34" s="23">
        <v>2.8</v>
      </c>
      <c r="AV34" s="24">
        <f t="shared" si="0"/>
        <v>0.14358729437462939</v>
      </c>
      <c r="AW34" s="1">
        <v>1.05</v>
      </c>
      <c r="AX34" s="23">
        <v>0.23</v>
      </c>
      <c r="AY34" s="23"/>
      <c r="AZ34" s="23"/>
    </row>
    <row r="35" spans="1:52" x14ac:dyDescent="0.2">
      <c r="B35" s="1">
        <v>4</v>
      </c>
      <c r="C35" s="1" t="s">
        <v>77</v>
      </c>
      <c r="D35" s="1">
        <v>37</v>
      </c>
      <c r="E35" s="5">
        <v>42.946666666666665</v>
      </c>
      <c r="F35" s="5">
        <v>-70.704999999999998</v>
      </c>
      <c r="G35" s="4">
        <v>38.1</v>
      </c>
      <c r="H35" s="21" t="s">
        <v>2065</v>
      </c>
      <c r="I35" s="1" t="s">
        <v>12</v>
      </c>
      <c r="S35" s="1" t="s">
        <v>229</v>
      </c>
      <c r="T35" s="1" t="s">
        <v>33</v>
      </c>
      <c r="U35" s="3" t="s">
        <v>229</v>
      </c>
      <c r="V35" s="3" t="s">
        <v>33</v>
      </c>
      <c r="W35" s="3"/>
      <c r="X35" s="3"/>
      <c r="Y35" s="3"/>
      <c r="Z35" s="3"/>
      <c r="AA35" s="3"/>
      <c r="AB35" s="3"/>
      <c r="AC35" s="1" t="s">
        <v>1118</v>
      </c>
      <c r="AD35" s="1" t="s">
        <v>1119</v>
      </c>
      <c r="AE35" s="3" t="s">
        <v>1731</v>
      </c>
      <c r="AF35" s="3" t="s">
        <v>1732</v>
      </c>
      <c r="AG35" s="22">
        <v>0</v>
      </c>
      <c r="AH35" s="22">
        <v>93</v>
      </c>
      <c r="AI35" s="22">
        <v>6</v>
      </c>
      <c r="AJ35" s="22">
        <v>93</v>
      </c>
      <c r="AK35" s="22">
        <v>4</v>
      </c>
      <c r="AL35" s="22">
        <v>2</v>
      </c>
      <c r="AU35" s="23">
        <v>2.7</v>
      </c>
      <c r="AV35" s="24">
        <f t="shared" si="0"/>
        <v>0.15389305166811451</v>
      </c>
      <c r="AW35" s="1">
        <v>0.93</v>
      </c>
      <c r="AX35" s="23">
        <v>-0.15</v>
      </c>
      <c r="AY35" s="23"/>
      <c r="AZ35" s="23"/>
    </row>
    <row r="36" spans="1:52" x14ac:dyDescent="0.2">
      <c r="A36" s="1" t="s">
        <v>2409</v>
      </c>
      <c r="B36" s="1">
        <v>4</v>
      </c>
      <c r="C36" s="1" t="s">
        <v>78</v>
      </c>
      <c r="D36" s="1">
        <v>38</v>
      </c>
      <c r="E36" s="5">
        <v>42.954999999999998</v>
      </c>
      <c r="F36" s="5">
        <v>-70.704999999999998</v>
      </c>
      <c r="G36" s="4">
        <v>34.442399999999999</v>
      </c>
      <c r="H36" s="21" t="s">
        <v>2065</v>
      </c>
      <c r="I36" s="1" t="s">
        <v>12</v>
      </c>
      <c r="S36" s="1" t="s">
        <v>240</v>
      </c>
      <c r="T36" s="1" t="s">
        <v>18</v>
      </c>
      <c r="U36" s="3" t="s">
        <v>2149</v>
      </c>
      <c r="V36" s="3"/>
      <c r="W36" s="3"/>
      <c r="X36" s="3"/>
      <c r="Y36" s="3"/>
      <c r="Z36" s="3"/>
      <c r="AA36" s="3"/>
      <c r="AB36" s="3"/>
      <c r="AC36" s="1" t="s">
        <v>1175</v>
      </c>
      <c r="AD36" s="1" t="s">
        <v>1176</v>
      </c>
      <c r="AE36" s="3" t="s">
        <v>1271</v>
      </c>
      <c r="AF36" s="3" t="s">
        <v>1272</v>
      </c>
      <c r="AG36" s="22">
        <v>47</v>
      </c>
      <c r="AH36" s="22">
        <v>52</v>
      </c>
      <c r="AI36" s="22">
        <v>1</v>
      </c>
      <c r="AJ36" s="22"/>
      <c r="AK36" s="22"/>
      <c r="AL36" s="22"/>
      <c r="AU36" s="23">
        <v>0.9</v>
      </c>
      <c r="AV36" s="24">
        <f t="shared" si="0"/>
        <v>0.53588673126814657</v>
      </c>
      <c r="AW36" s="1">
        <v>1.08</v>
      </c>
      <c r="AX36" s="23">
        <v>0.01</v>
      </c>
      <c r="AY36" s="23"/>
      <c r="AZ36" s="23"/>
    </row>
    <row r="37" spans="1:52" x14ac:dyDescent="0.2">
      <c r="A37" s="1" t="s">
        <v>2410</v>
      </c>
      <c r="B37" s="1">
        <v>4</v>
      </c>
      <c r="C37" s="1" t="s">
        <v>79</v>
      </c>
      <c r="D37" s="1">
        <v>39</v>
      </c>
      <c r="E37" s="5">
        <v>42.961666666666666</v>
      </c>
      <c r="F37" s="5">
        <v>-70.651666666666671</v>
      </c>
      <c r="G37" s="4">
        <v>38.1</v>
      </c>
      <c r="H37" s="21" t="s">
        <v>2065</v>
      </c>
      <c r="I37" s="1" t="s">
        <v>12</v>
      </c>
      <c r="S37" s="1" t="s">
        <v>229</v>
      </c>
      <c r="T37" s="1" t="s">
        <v>33</v>
      </c>
      <c r="U37" s="3" t="s">
        <v>229</v>
      </c>
      <c r="V37" s="3" t="s">
        <v>33</v>
      </c>
      <c r="W37" s="3"/>
      <c r="X37" s="3"/>
      <c r="Y37" s="3"/>
      <c r="Z37" s="3"/>
      <c r="AA37" s="3"/>
      <c r="AB37" s="3"/>
      <c r="AC37" s="1" t="s">
        <v>1183</v>
      </c>
      <c r="AD37" s="1" t="s">
        <v>1184</v>
      </c>
      <c r="AE37" s="3" t="s">
        <v>1783</v>
      </c>
      <c r="AF37" s="3" t="s">
        <v>1784</v>
      </c>
      <c r="AG37" s="22">
        <v>0</v>
      </c>
      <c r="AH37" s="22">
        <v>92</v>
      </c>
      <c r="AI37" s="22">
        <v>8</v>
      </c>
      <c r="AJ37" s="22">
        <v>92</v>
      </c>
      <c r="AK37" s="22">
        <v>5</v>
      </c>
      <c r="AL37" s="22">
        <v>3</v>
      </c>
      <c r="AU37" s="23">
        <v>3.2</v>
      </c>
      <c r="AV37" s="24">
        <f t="shared" si="0"/>
        <v>0.10881882041201553</v>
      </c>
      <c r="AW37" s="1">
        <v>0.47</v>
      </c>
      <c r="AX37" s="23">
        <v>0.14000000000000001</v>
      </c>
      <c r="AY37" s="23"/>
      <c r="AZ37" s="23"/>
    </row>
    <row r="38" spans="1:52" x14ac:dyDescent="0.2">
      <c r="A38" s="1" t="s">
        <v>1997</v>
      </c>
      <c r="B38" s="1">
        <v>4</v>
      </c>
      <c r="C38" s="1" t="s">
        <v>80</v>
      </c>
      <c r="D38" s="1">
        <v>40</v>
      </c>
      <c r="E38" s="5">
        <v>42.956666666666663</v>
      </c>
      <c r="F38" s="5">
        <v>-70.651666666666671</v>
      </c>
      <c r="G38" s="4">
        <v>37.490400000000001</v>
      </c>
      <c r="H38" s="21" t="s">
        <v>2065</v>
      </c>
      <c r="I38" s="1" t="s">
        <v>12</v>
      </c>
      <c r="S38" s="1" t="s">
        <v>248</v>
      </c>
      <c r="T38" s="1" t="s">
        <v>55</v>
      </c>
      <c r="U38" s="3" t="s">
        <v>518</v>
      </c>
      <c r="V38" s="3" t="s">
        <v>81</v>
      </c>
      <c r="W38" s="3"/>
      <c r="X38" s="3"/>
      <c r="Y38" s="3"/>
      <c r="Z38" s="3"/>
      <c r="AA38" s="3"/>
      <c r="AB38" s="3"/>
      <c r="AC38" s="1" t="s">
        <v>1183</v>
      </c>
      <c r="AD38" s="1" t="s">
        <v>1184</v>
      </c>
      <c r="AE38" s="3" t="s">
        <v>1731</v>
      </c>
      <c r="AF38" s="3" t="s">
        <v>1732</v>
      </c>
      <c r="AG38" s="22">
        <v>0</v>
      </c>
      <c r="AH38" s="22">
        <v>89</v>
      </c>
      <c r="AI38" s="22">
        <v>11</v>
      </c>
      <c r="AJ38" s="22">
        <v>89</v>
      </c>
      <c r="AK38" s="22">
        <v>10</v>
      </c>
      <c r="AL38" s="22">
        <v>1</v>
      </c>
      <c r="AU38" s="23">
        <v>3.3</v>
      </c>
      <c r="AV38" s="24">
        <f t="shared" si="0"/>
        <v>0.10153154954452946</v>
      </c>
      <c r="AW38" s="1">
        <v>0.75</v>
      </c>
      <c r="AX38" s="23">
        <v>0.3</v>
      </c>
      <c r="AY38" s="23"/>
      <c r="AZ38" s="23"/>
    </row>
    <row r="39" spans="1:52" x14ac:dyDescent="0.2">
      <c r="A39" s="1" t="s">
        <v>83</v>
      </c>
      <c r="B39" s="1">
        <v>4</v>
      </c>
      <c r="C39" s="1" t="s">
        <v>82</v>
      </c>
      <c r="D39" s="1">
        <v>41</v>
      </c>
      <c r="E39" s="5">
        <v>42.946666666666665</v>
      </c>
      <c r="F39" s="5">
        <v>-70.644999999999996</v>
      </c>
      <c r="G39" s="4">
        <v>43.586400000000005</v>
      </c>
      <c r="H39" s="21" t="s">
        <v>2065</v>
      </c>
      <c r="I39" s="1" t="s">
        <v>12</v>
      </c>
      <c r="S39" s="1" t="s">
        <v>248</v>
      </c>
      <c r="T39" s="1" t="s">
        <v>55</v>
      </c>
      <c r="U39" s="3"/>
      <c r="V39" s="3"/>
      <c r="W39" s="3"/>
      <c r="X39" s="3"/>
      <c r="Y39" s="3"/>
      <c r="Z39" s="3"/>
      <c r="AA39" s="3"/>
      <c r="AB39" s="3"/>
      <c r="AC39" s="1" t="s">
        <v>1183</v>
      </c>
      <c r="AD39" s="1" t="s">
        <v>1184</v>
      </c>
      <c r="AE39" s="3" t="s">
        <v>1271</v>
      </c>
      <c r="AF39" s="3" t="s">
        <v>1272</v>
      </c>
      <c r="AG39" s="22">
        <v>3</v>
      </c>
      <c r="AH39" s="22">
        <v>80</v>
      </c>
      <c r="AI39" s="22">
        <v>17</v>
      </c>
      <c r="AJ39" s="22">
        <v>80</v>
      </c>
      <c r="AK39" s="22">
        <v>11</v>
      </c>
      <c r="AL39" s="22">
        <v>6</v>
      </c>
      <c r="AU39" s="23">
        <v>3.3</v>
      </c>
      <c r="AV39" s="24">
        <f t="shared" si="0"/>
        <v>0.10153154954452946</v>
      </c>
      <c r="AW39" s="1">
        <v>1.41</v>
      </c>
      <c r="AX39" s="23">
        <v>0.39</v>
      </c>
      <c r="AY39" s="23"/>
      <c r="AZ39" s="23"/>
    </row>
    <row r="40" spans="1:52" x14ac:dyDescent="0.2">
      <c r="B40" s="1">
        <v>4</v>
      </c>
      <c r="C40" s="1" t="s">
        <v>84</v>
      </c>
      <c r="D40" s="1">
        <v>42</v>
      </c>
      <c r="E40" s="5">
        <v>42.968333333333334</v>
      </c>
      <c r="F40" s="5">
        <v>-70.594999999999999</v>
      </c>
      <c r="G40" s="4">
        <v>56.388000000000005</v>
      </c>
      <c r="H40" s="21" t="s">
        <v>2065</v>
      </c>
      <c r="I40" s="1" t="s">
        <v>12</v>
      </c>
      <c r="S40" s="1" t="s">
        <v>385</v>
      </c>
      <c r="T40" s="1" t="s">
        <v>52</v>
      </c>
      <c r="U40" s="3" t="s">
        <v>2149</v>
      </c>
      <c r="V40" s="3"/>
      <c r="W40" s="3"/>
      <c r="X40" s="3"/>
      <c r="Y40" s="3"/>
      <c r="Z40" s="3"/>
      <c r="AA40" s="3"/>
      <c r="AB40" s="3"/>
      <c r="AC40" s="1" t="s">
        <v>1173</v>
      </c>
      <c r="AD40" s="1" t="s">
        <v>1749</v>
      </c>
      <c r="AE40" s="3" t="s">
        <v>1091</v>
      </c>
      <c r="AF40" s="3" t="s">
        <v>1092</v>
      </c>
      <c r="AG40" s="22">
        <v>57</v>
      </c>
      <c r="AH40" s="22">
        <v>27</v>
      </c>
      <c r="AI40" s="22">
        <v>16</v>
      </c>
      <c r="AJ40" s="22"/>
      <c r="AK40" s="22"/>
      <c r="AL40" s="22"/>
      <c r="AU40" s="23">
        <v>-0.8</v>
      </c>
      <c r="AV40" s="24">
        <f t="shared" si="0"/>
        <v>1.7411011265922482</v>
      </c>
      <c r="AW40" s="1">
        <v>4.2</v>
      </c>
      <c r="AX40" s="23">
        <v>0.57999999999999996</v>
      </c>
      <c r="AY40" s="23"/>
      <c r="AZ40" s="23"/>
    </row>
    <row r="41" spans="1:52" x14ac:dyDescent="0.2">
      <c r="B41" s="1">
        <v>4</v>
      </c>
      <c r="C41" s="1" t="s">
        <v>85</v>
      </c>
      <c r="D41" s="1">
        <v>43</v>
      </c>
      <c r="E41" s="5">
        <v>42.965000000000003</v>
      </c>
      <c r="F41" s="5">
        <v>-70.58</v>
      </c>
      <c r="G41" s="4">
        <v>59.436</v>
      </c>
      <c r="H41" s="21" t="s">
        <v>2065</v>
      </c>
      <c r="I41" s="1" t="s">
        <v>12</v>
      </c>
      <c r="S41" s="1" t="s">
        <v>339</v>
      </c>
      <c r="T41" s="1" t="s">
        <v>26</v>
      </c>
      <c r="U41" s="3" t="s">
        <v>2149</v>
      </c>
      <c r="V41" s="3"/>
      <c r="W41" s="3"/>
      <c r="X41" s="3"/>
      <c r="Y41" s="3"/>
      <c r="Z41" s="3"/>
      <c r="AA41" s="3"/>
      <c r="AB41" s="3"/>
      <c r="AC41" s="1" t="s">
        <v>1132</v>
      </c>
      <c r="AD41" s="1" t="s">
        <v>1133</v>
      </c>
      <c r="AE41" s="3" t="s">
        <v>1059</v>
      </c>
      <c r="AF41" s="3" t="s">
        <v>1060</v>
      </c>
      <c r="AG41" s="22">
        <v>26</v>
      </c>
      <c r="AH41" s="22">
        <v>57</v>
      </c>
      <c r="AI41" s="22">
        <v>17</v>
      </c>
      <c r="AJ41" s="22"/>
      <c r="AK41" s="22"/>
      <c r="AL41" s="22"/>
      <c r="AU41" s="23">
        <v>1.3</v>
      </c>
      <c r="AV41" s="24">
        <f t="shared" si="0"/>
        <v>0.40612619817811774</v>
      </c>
      <c r="AW41" s="1">
        <v>3.5</v>
      </c>
      <c r="AX41" s="23">
        <v>0.15</v>
      </c>
      <c r="AY41" s="23"/>
      <c r="AZ41" s="23"/>
    </row>
    <row r="42" spans="1:52" x14ac:dyDescent="0.2">
      <c r="A42" s="1" t="s">
        <v>523</v>
      </c>
      <c r="B42" s="1">
        <v>4</v>
      </c>
      <c r="C42" s="1" t="s">
        <v>86</v>
      </c>
      <c r="D42" s="1">
        <v>44</v>
      </c>
      <c r="E42" s="5">
        <v>42.945</v>
      </c>
      <c r="F42" s="5">
        <v>-70.564999999999998</v>
      </c>
      <c r="G42" s="4">
        <v>77.724000000000004</v>
      </c>
      <c r="H42" s="21" t="s">
        <v>2065</v>
      </c>
      <c r="I42" s="1" t="s">
        <v>12</v>
      </c>
      <c r="S42" s="1" t="s">
        <v>1097</v>
      </c>
      <c r="T42" s="1" t="s">
        <v>87</v>
      </c>
      <c r="U42" s="3" t="s">
        <v>2149</v>
      </c>
      <c r="V42" s="3"/>
      <c r="W42" s="3"/>
      <c r="X42" s="3"/>
      <c r="Y42" s="3"/>
      <c r="Z42" s="3"/>
      <c r="AA42" s="3"/>
      <c r="AB42" s="3"/>
      <c r="AC42" s="1" t="s">
        <v>1210</v>
      </c>
      <c r="AD42" s="1" t="s">
        <v>1211</v>
      </c>
      <c r="AE42" s="3" t="s">
        <v>1059</v>
      </c>
      <c r="AF42" s="3" t="s">
        <v>1060</v>
      </c>
      <c r="AG42" s="22">
        <v>11</v>
      </c>
      <c r="AH42" s="22">
        <v>23</v>
      </c>
      <c r="AI42" s="22">
        <v>66</v>
      </c>
      <c r="AJ42" s="22"/>
      <c r="AK42" s="22"/>
      <c r="AL42" s="22"/>
      <c r="AU42" s="23">
        <v>5.5</v>
      </c>
      <c r="AV42" s="24">
        <f t="shared" si="0"/>
        <v>2.2097086912079608E-2</v>
      </c>
      <c r="AW42" s="1">
        <v>3.76</v>
      </c>
      <c r="AX42" s="23">
        <v>0.05</v>
      </c>
      <c r="AY42" s="23"/>
      <c r="AZ42" s="23"/>
    </row>
    <row r="43" spans="1:52" x14ac:dyDescent="0.2">
      <c r="A43" s="2" t="s">
        <v>526</v>
      </c>
      <c r="B43" s="1">
        <v>4</v>
      </c>
      <c r="C43" s="1" t="s">
        <v>88</v>
      </c>
      <c r="D43" s="1">
        <v>46</v>
      </c>
      <c r="E43" s="5">
        <v>42.99</v>
      </c>
      <c r="F43" s="5">
        <v>-70.558333333333337</v>
      </c>
      <c r="G43" s="4">
        <v>65.531999999999996</v>
      </c>
      <c r="H43" s="21" t="s">
        <v>2065</v>
      </c>
      <c r="I43" s="1" t="s">
        <v>12</v>
      </c>
      <c r="S43" s="1" t="s">
        <v>248</v>
      </c>
      <c r="T43" s="1" t="s">
        <v>55</v>
      </c>
      <c r="U43" s="3"/>
      <c r="V43" s="3"/>
      <c r="W43" s="3"/>
      <c r="X43" s="3"/>
      <c r="Y43" s="3"/>
      <c r="Z43" s="3"/>
      <c r="AA43" s="3"/>
      <c r="AB43" s="3"/>
      <c r="AC43" s="1" t="s">
        <v>1166</v>
      </c>
      <c r="AD43" s="1" t="s">
        <v>1167</v>
      </c>
      <c r="AE43" s="3" t="s">
        <v>1059</v>
      </c>
      <c r="AF43" s="3" t="s">
        <v>1060</v>
      </c>
      <c r="AG43" s="22">
        <v>1</v>
      </c>
      <c r="AH43" s="22">
        <v>58</v>
      </c>
      <c r="AI43" s="22">
        <v>41</v>
      </c>
      <c r="AJ43" s="22">
        <v>58</v>
      </c>
      <c r="AK43" s="22">
        <v>26</v>
      </c>
      <c r="AL43" s="22">
        <v>15</v>
      </c>
      <c r="AU43" s="23">
        <v>4.8</v>
      </c>
      <c r="AV43" s="24">
        <f t="shared" si="0"/>
        <v>3.5896823593657347E-2</v>
      </c>
      <c r="AW43" s="1">
        <v>2.83</v>
      </c>
      <c r="AX43" s="23">
        <v>0.56999999999999995</v>
      </c>
      <c r="AY43" s="23"/>
      <c r="AZ43" s="23"/>
    </row>
    <row r="44" spans="1:52" x14ac:dyDescent="0.2">
      <c r="A44" s="2" t="s">
        <v>2068</v>
      </c>
      <c r="B44" s="1">
        <v>4</v>
      </c>
      <c r="C44" s="1" t="s">
        <v>89</v>
      </c>
      <c r="D44" s="1">
        <v>47</v>
      </c>
      <c r="E44" s="5">
        <v>42.975000000000001</v>
      </c>
      <c r="F44" s="5">
        <v>-70.543333333333337</v>
      </c>
      <c r="G44" s="4">
        <v>72.2376</v>
      </c>
      <c r="H44" s="21" t="s">
        <v>2065</v>
      </c>
      <c r="I44" s="1" t="s">
        <v>12</v>
      </c>
      <c r="S44" s="1" t="s">
        <v>573</v>
      </c>
      <c r="T44" s="1" t="s">
        <v>90</v>
      </c>
      <c r="U44" s="3" t="s">
        <v>573</v>
      </c>
      <c r="V44" s="3" t="s">
        <v>90</v>
      </c>
      <c r="W44" s="3"/>
      <c r="X44" s="3"/>
      <c r="Y44" s="3"/>
      <c r="Z44" s="3"/>
      <c r="AA44" s="3"/>
      <c r="AB44" s="3"/>
      <c r="AC44" s="1" t="s">
        <v>1150</v>
      </c>
      <c r="AD44" s="1" t="s">
        <v>1151</v>
      </c>
      <c r="AE44" s="3" t="s">
        <v>1059</v>
      </c>
      <c r="AF44" s="3" t="s">
        <v>1060</v>
      </c>
      <c r="AG44" s="22">
        <v>0</v>
      </c>
      <c r="AH44" s="22">
        <v>18</v>
      </c>
      <c r="AI44" s="22">
        <v>82</v>
      </c>
      <c r="AJ44" s="22">
        <v>18</v>
      </c>
      <c r="AK44" s="22">
        <v>52</v>
      </c>
      <c r="AL44" s="22">
        <v>30</v>
      </c>
      <c r="AU44" s="23">
        <v>6.6</v>
      </c>
      <c r="AV44" s="24">
        <f t="shared" si="0"/>
        <v>1.0308655552913239E-2</v>
      </c>
      <c r="AW44" s="1">
        <v>2.61</v>
      </c>
      <c r="AX44" s="23">
        <v>0.15</v>
      </c>
      <c r="AY44" s="23"/>
      <c r="AZ44" s="23"/>
    </row>
    <row r="45" spans="1:52" x14ac:dyDescent="0.2">
      <c r="A45" s="2"/>
      <c r="B45" s="1">
        <v>4</v>
      </c>
      <c r="C45" s="1" t="s">
        <v>91</v>
      </c>
      <c r="D45" s="1">
        <v>48</v>
      </c>
      <c r="E45" s="5">
        <v>42.961666666666666</v>
      </c>
      <c r="F45" s="5">
        <v>-70.528333333333336</v>
      </c>
      <c r="G45" s="4">
        <v>74.676000000000002</v>
      </c>
      <c r="H45" s="21" t="s">
        <v>2065</v>
      </c>
      <c r="I45" s="1" t="s">
        <v>12</v>
      </c>
      <c r="S45" s="1" t="s">
        <v>240</v>
      </c>
      <c r="T45" s="1" t="s">
        <v>18</v>
      </c>
      <c r="U45" s="3" t="s">
        <v>2149</v>
      </c>
      <c r="V45" s="3"/>
      <c r="W45" s="3"/>
      <c r="X45" s="3"/>
      <c r="Y45" s="3"/>
      <c r="Z45" s="3"/>
      <c r="AA45" s="3"/>
      <c r="AB45" s="3"/>
      <c r="AC45" s="1" t="s">
        <v>1301</v>
      </c>
      <c r="AD45" s="1" t="s">
        <v>2094</v>
      </c>
      <c r="AE45" s="3" t="s">
        <v>1059</v>
      </c>
      <c r="AF45" s="3" t="s">
        <v>1060</v>
      </c>
      <c r="AG45" s="22">
        <v>78</v>
      </c>
      <c r="AH45" s="22">
        <v>19</v>
      </c>
      <c r="AI45" s="22">
        <v>3</v>
      </c>
      <c r="AJ45" s="22"/>
      <c r="AK45" s="22"/>
      <c r="AL45" s="22"/>
      <c r="AU45" s="23">
        <v>-2.6</v>
      </c>
      <c r="AV45" s="24">
        <f t="shared" si="0"/>
        <v>6.062866266041592</v>
      </c>
      <c r="AW45" s="1">
        <v>2.36</v>
      </c>
      <c r="AX45" s="23">
        <v>0.78</v>
      </c>
      <c r="AY45" s="23"/>
      <c r="AZ45" s="23"/>
    </row>
    <row r="46" spans="1:52" x14ac:dyDescent="0.2">
      <c r="B46" s="1">
        <v>4</v>
      </c>
      <c r="C46" s="1" t="s">
        <v>92</v>
      </c>
      <c r="D46" s="1">
        <v>49</v>
      </c>
      <c r="E46" s="5">
        <v>42.96</v>
      </c>
      <c r="F46" s="5">
        <v>-70.516666666666666</v>
      </c>
      <c r="G46" s="4">
        <v>75.590400000000002</v>
      </c>
      <c r="H46" s="21" t="s">
        <v>2065</v>
      </c>
      <c r="I46" s="1" t="s">
        <v>12</v>
      </c>
      <c r="S46" s="1" t="s">
        <v>385</v>
      </c>
      <c r="T46" s="1" t="s">
        <v>52</v>
      </c>
      <c r="U46" s="3" t="s">
        <v>2149</v>
      </c>
      <c r="V46" s="3"/>
      <c r="W46" s="3"/>
      <c r="X46" s="3"/>
      <c r="Y46" s="3"/>
      <c r="Z46" s="3"/>
      <c r="AA46" s="3"/>
      <c r="AB46" s="3"/>
      <c r="AC46" s="1" t="s">
        <v>1759</v>
      </c>
      <c r="AD46" s="1" t="s">
        <v>2106</v>
      </c>
      <c r="AE46" s="3" t="s">
        <v>1091</v>
      </c>
      <c r="AF46" s="3" t="s">
        <v>1092</v>
      </c>
      <c r="AG46" s="22">
        <v>65</v>
      </c>
      <c r="AH46" s="22">
        <v>20</v>
      </c>
      <c r="AI46" s="22">
        <v>15</v>
      </c>
      <c r="AJ46" s="22"/>
      <c r="AK46" s="22"/>
      <c r="AL46" s="22"/>
      <c r="AU46" s="23">
        <v>-1.4</v>
      </c>
      <c r="AV46" s="24">
        <f t="shared" si="0"/>
        <v>2.6390158215457884</v>
      </c>
      <c r="AW46" s="1">
        <v>4.18</v>
      </c>
      <c r="AX46" s="23">
        <v>0.91</v>
      </c>
      <c r="AY46" s="23"/>
      <c r="AZ46" s="23"/>
    </row>
    <row r="47" spans="1:52" x14ac:dyDescent="0.2">
      <c r="B47" s="1">
        <v>4</v>
      </c>
      <c r="C47" s="1" t="s">
        <v>93</v>
      </c>
      <c r="D47" s="1">
        <v>50</v>
      </c>
      <c r="E47" s="5">
        <v>42.943333333333335</v>
      </c>
      <c r="F47" s="5">
        <v>-70.50833333333334</v>
      </c>
      <c r="G47" s="4">
        <v>84.429600000000008</v>
      </c>
      <c r="H47" s="21" t="s">
        <v>2065</v>
      </c>
      <c r="I47" s="1" t="s">
        <v>12</v>
      </c>
      <c r="S47" s="1" t="s">
        <v>573</v>
      </c>
      <c r="T47" s="1" t="s">
        <v>90</v>
      </c>
      <c r="U47" s="3" t="s">
        <v>574</v>
      </c>
      <c r="V47" s="3" t="s">
        <v>94</v>
      </c>
      <c r="W47" s="3"/>
      <c r="X47" s="3"/>
      <c r="Y47" s="3"/>
      <c r="Z47" s="3"/>
      <c r="AA47" s="3"/>
      <c r="AB47" s="3"/>
      <c r="AC47" s="1" t="s">
        <v>1150</v>
      </c>
      <c r="AD47" s="1" t="s">
        <v>1151</v>
      </c>
      <c r="AE47" s="3" t="s">
        <v>1059</v>
      </c>
      <c r="AF47" s="3" t="s">
        <v>1060</v>
      </c>
      <c r="AG47" s="22">
        <v>0</v>
      </c>
      <c r="AH47" s="22">
        <v>14</v>
      </c>
      <c r="AI47" s="22">
        <v>86</v>
      </c>
      <c r="AJ47" s="22">
        <v>14</v>
      </c>
      <c r="AK47" s="22">
        <v>66</v>
      </c>
      <c r="AL47" s="22">
        <v>20</v>
      </c>
      <c r="AU47" s="23">
        <v>6.2</v>
      </c>
      <c r="AV47" s="24">
        <f t="shared" si="0"/>
        <v>1.3602352551501945E-2</v>
      </c>
      <c r="AW47" s="1">
        <v>2.17</v>
      </c>
      <c r="AX47" s="23">
        <v>-0.01</v>
      </c>
      <c r="AY47" s="23"/>
      <c r="AZ47" s="23"/>
    </row>
    <row r="48" spans="1:52" x14ac:dyDescent="0.2">
      <c r="B48" s="1">
        <v>4</v>
      </c>
      <c r="C48" s="1" t="s">
        <v>95</v>
      </c>
      <c r="D48" s="1">
        <v>51</v>
      </c>
      <c r="E48" s="5">
        <v>43.04</v>
      </c>
      <c r="F48" s="5">
        <v>-70.531666666666666</v>
      </c>
      <c r="G48" s="4">
        <v>62.484000000000002</v>
      </c>
      <c r="H48" s="21" t="s">
        <v>2065</v>
      </c>
      <c r="I48" s="1" t="s">
        <v>12</v>
      </c>
      <c r="S48" s="1" t="s">
        <v>248</v>
      </c>
      <c r="T48" s="1" t="s">
        <v>55</v>
      </c>
      <c r="U48" s="3" t="s">
        <v>248</v>
      </c>
      <c r="V48" s="3" t="s">
        <v>55</v>
      </c>
      <c r="W48" s="3"/>
      <c r="X48" s="3"/>
      <c r="Y48" s="3"/>
      <c r="Z48" s="3"/>
      <c r="AA48" s="3"/>
      <c r="AB48" s="3"/>
      <c r="AC48" s="1" t="s">
        <v>1183</v>
      </c>
      <c r="AD48" s="1" t="s">
        <v>1184</v>
      </c>
      <c r="AE48" s="3" t="s">
        <v>1271</v>
      </c>
      <c r="AF48" s="3" t="s">
        <v>1272</v>
      </c>
      <c r="AG48" s="22">
        <v>0</v>
      </c>
      <c r="AH48" s="22">
        <v>77</v>
      </c>
      <c r="AI48" s="22">
        <v>23</v>
      </c>
      <c r="AJ48" s="22">
        <v>77</v>
      </c>
      <c r="AK48" s="22">
        <v>14</v>
      </c>
      <c r="AL48" s="22">
        <v>9</v>
      </c>
      <c r="AU48" s="23">
        <v>3.9</v>
      </c>
      <c r="AV48" s="24">
        <f t="shared" si="0"/>
        <v>6.6985841408518335E-2</v>
      </c>
      <c r="AW48" s="1">
        <v>1.8</v>
      </c>
      <c r="AX48" s="23">
        <v>0.7</v>
      </c>
      <c r="AY48" s="23"/>
      <c r="AZ48" s="23"/>
    </row>
    <row r="49" spans="2:52" x14ac:dyDescent="0.2">
      <c r="B49" s="1">
        <v>4</v>
      </c>
      <c r="C49" s="1" t="s">
        <v>96</v>
      </c>
      <c r="D49" s="1">
        <v>52</v>
      </c>
      <c r="E49" s="5">
        <v>43.04</v>
      </c>
      <c r="F49" s="5">
        <v>-70.553333333333327</v>
      </c>
      <c r="G49" s="4">
        <v>60.96</v>
      </c>
      <c r="H49" s="21" t="s">
        <v>2065</v>
      </c>
      <c r="I49" s="1" t="s">
        <v>12</v>
      </c>
      <c r="S49" s="1" t="s">
        <v>573</v>
      </c>
      <c r="T49" s="1" t="s">
        <v>90</v>
      </c>
      <c r="U49" s="3" t="s">
        <v>573</v>
      </c>
      <c r="V49" s="3" t="s">
        <v>90</v>
      </c>
      <c r="W49" s="3"/>
      <c r="X49" s="3"/>
      <c r="Y49" s="3"/>
      <c r="Z49" s="3"/>
      <c r="AA49" s="3"/>
      <c r="AB49" s="3"/>
      <c r="AC49" s="1" t="s">
        <v>1210</v>
      </c>
      <c r="AD49" s="1" t="s">
        <v>1211</v>
      </c>
      <c r="AE49" s="3" t="s">
        <v>1059</v>
      </c>
      <c r="AF49" s="3" t="s">
        <v>1060</v>
      </c>
      <c r="AG49" s="22">
        <v>0</v>
      </c>
      <c r="AH49" s="22">
        <v>47</v>
      </c>
      <c r="AI49" s="22">
        <v>53</v>
      </c>
      <c r="AJ49" s="22">
        <v>47</v>
      </c>
      <c r="AK49" s="22">
        <v>28</v>
      </c>
      <c r="AL49" s="22">
        <v>25</v>
      </c>
      <c r="AU49" s="23">
        <v>5.6</v>
      </c>
      <c r="AV49" s="24">
        <f t="shared" si="0"/>
        <v>2.0617311105826479E-2</v>
      </c>
      <c r="AW49" s="1">
        <v>3.42</v>
      </c>
      <c r="AX49" s="23">
        <v>0.57999999999999996</v>
      </c>
      <c r="AY49" s="23"/>
      <c r="AZ49" s="23"/>
    </row>
    <row r="50" spans="2:52" x14ac:dyDescent="0.2">
      <c r="B50" s="1">
        <v>4</v>
      </c>
      <c r="C50" s="1" t="s">
        <v>97</v>
      </c>
      <c r="D50" s="1">
        <v>53</v>
      </c>
      <c r="E50" s="5">
        <v>43.041666666666664</v>
      </c>
      <c r="F50" s="5">
        <v>-70.575000000000003</v>
      </c>
      <c r="G50" s="4">
        <v>40.233600000000003</v>
      </c>
      <c r="H50" s="21" t="s">
        <v>2065</v>
      </c>
      <c r="I50" s="1" t="s">
        <v>12</v>
      </c>
      <c r="S50" s="1" t="s">
        <v>240</v>
      </c>
      <c r="T50" s="1" t="s">
        <v>18</v>
      </c>
      <c r="U50" s="3" t="s">
        <v>2149</v>
      </c>
      <c r="V50" s="3"/>
      <c r="W50" s="3"/>
      <c r="X50" s="3"/>
      <c r="Y50" s="3"/>
      <c r="Z50" s="3"/>
      <c r="AA50" s="3"/>
      <c r="AB50" s="3"/>
      <c r="AC50" s="1" t="s">
        <v>1759</v>
      </c>
      <c r="AD50" s="1" t="s">
        <v>2106</v>
      </c>
      <c r="AE50" s="3" t="s">
        <v>1271</v>
      </c>
      <c r="AF50" s="3" t="s">
        <v>1272</v>
      </c>
      <c r="AG50" s="22">
        <v>67</v>
      </c>
      <c r="AH50" s="22">
        <v>30</v>
      </c>
      <c r="AI50" s="22">
        <v>3</v>
      </c>
      <c r="AJ50" s="22"/>
      <c r="AK50" s="22"/>
      <c r="AL50" s="22"/>
      <c r="AU50" s="23">
        <v>-1.8</v>
      </c>
      <c r="AV50" s="24">
        <f t="shared" si="0"/>
        <v>3.4822022531844965</v>
      </c>
      <c r="AW50" s="1">
        <v>1.72</v>
      </c>
      <c r="AX50" s="23">
        <v>0.34</v>
      </c>
      <c r="AY50" s="23"/>
      <c r="AZ50" s="23"/>
    </row>
    <row r="51" spans="2:52" x14ac:dyDescent="0.2">
      <c r="B51" s="1">
        <v>4</v>
      </c>
      <c r="C51" s="1" t="s">
        <v>98</v>
      </c>
      <c r="D51" s="1">
        <v>56</v>
      </c>
      <c r="E51" s="5">
        <v>43.048333333333332</v>
      </c>
      <c r="F51" s="5">
        <v>-70.623333333333335</v>
      </c>
      <c r="G51" s="4">
        <v>32.308800000000005</v>
      </c>
      <c r="H51" s="21" t="s">
        <v>2065</v>
      </c>
      <c r="I51" s="1" t="s">
        <v>12</v>
      </c>
      <c r="S51" s="1" t="s">
        <v>237</v>
      </c>
      <c r="T51" s="1" t="s">
        <v>13</v>
      </c>
      <c r="U51" s="3" t="s">
        <v>2149</v>
      </c>
      <c r="V51" s="3"/>
      <c r="W51" s="3"/>
      <c r="X51" s="3"/>
      <c r="Y51" s="3"/>
      <c r="Z51" s="3"/>
      <c r="AA51" s="3"/>
      <c r="AB51" s="3"/>
      <c r="AC51" s="1" t="s">
        <v>1175</v>
      </c>
      <c r="AD51" s="1" t="s">
        <v>1176</v>
      </c>
      <c r="AE51" s="3" t="s">
        <v>1271</v>
      </c>
      <c r="AF51" s="3" t="s">
        <v>1272</v>
      </c>
      <c r="AG51" s="22">
        <v>13</v>
      </c>
      <c r="AH51" s="22">
        <v>83</v>
      </c>
      <c r="AI51" s="22">
        <v>4</v>
      </c>
      <c r="AJ51" s="22"/>
      <c r="AK51" s="22"/>
      <c r="AL51" s="22"/>
      <c r="AU51" s="23">
        <v>0.8</v>
      </c>
      <c r="AV51" s="24">
        <f t="shared" si="0"/>
        <v>0.57434917749851755</v>
      </c>
      <c r="AW51" s="1">
        <v>1.69</v>
      </c>
      <c r="AX51" s="23">
        <v>0.12</v>
      </c>
      <c r="AY51" s="23"/>
      <c r="AZ51" s="23"/>
    </row>
    <row r="52" spans="2:52" x14ac:dyDescent="0.2">
      <c r="B52" s="1">
        <v>4</v>
      </c>
      <c r="C52" s="1" t="s">
        <v>99</v>
      </c>
      <c r="D52" s="1">
        <v>58</v>
      </c>
      <c r="E52" s="5">
        <v>43.048333333333332</v>
      </c>
      <c r="F52" s="5">
        <v>-70.686666666666667</v>
      </c>
      <c r="G52" s="4">
        <v>19.812000000000001</v>
      </c>
      <c r="H52" s="21" t="s">
        <v>2065</v>
      </c>
      <c r="I52" s="1" t="s">
        <v>12</v>
      </c>
      <c r="S52" s="1" t="s">
        <v>229</v>
      </c>
      <c r="T52" s="1" t="s">
        <v>33</v>
      </c>
      <c r="U52" s="3" t="s">
        <v>229</v>
      </c>
      <c r="V52" s="3" t="s">
        <v>33</v>
      </c>
      <c r="W52" s="3"/>
      <c r="X52" s="3"/>
      <c r="Y52" s="3"/>
      <c r="Z52" s="3"/>
      <c r="AA52" s="3"/>
      <c r="AB52" s="3"/>
      <c r="AC52" s="1" t="s">
        <v>1118</v>
      </c>
      <c r="AD52" s="1" t="s">
        <v>1119</v>
      </c>
      <c r="AE52" s="3" t="s">
        <v>1840</v>
      </c>
      <c r="AF52" s="3" t="s">
        <v>1841</v>
      </c>
      <c r="AG52" s="22">
        <v>0</v>
      </c>
      <c r="AH52" s="22">
        <v>97</v>
      </c>
      <c r="AI52" s="22">
        <v>3</v>
      </c>
      <c r="AJ52" s="22">
        <v>97</v>
      </c>
      <c r="AK52" s="22">
        <v>2</v>
      </c>
      <c r="AL52" s="22">
        <v>1</v>
      </c>
      <c r="AU52" s="23">
        <v>2.2999999999999998</v>
      </c>
      <c r="AV52" s="24">
        <f t="shared" si="0"/>
        <v>0.20306309908905892</v>
      </c>
      <c r="AW52" s="1">
        <v>0.65</v>
      </c>
      <c r="AX52" s="23">
        <v>0.11</v>
      </c>
      <c r="AY52" s="23"/>
      <c r="AZ52" s="23"/>
    </row>
    <row r="53" spans="2:52" x14ac:dyDescent="0.2">
      <c r="B53" s="1">
        <v>4</v>
      </c>
      <c r="C53" s="1" t="s">
        <v>100</v>
      </c>
      <c r="D53" s="1">
        <v>60</v>
      </c>
      <c r="E53" s="5">
        <v>43.053333333333335</v>
      </c>
      <c r="F53" s="5">
        <v>-70.651666666666671</v>
      </c>
      <c r="G53" s="4">
        <v>21.336000000000002</v>
      </c>
      <c r="H53" s="21" t="s">
        <v>2065</v>
      </c>
      <c r="I53" s="1" t="s">
        <v>12</v>
      </c>
      <c r="S53" s="1" t="s">
        <v>254</v>
      </c>
      <c r="T53" s="1" t="s">
        <v>64</v>
      </c>
      <c r="U53" s="3" t="s">
        <v>2149</v>
      </c>
      <c r="V53" s="3"/>
      <c r="W53" s="3"/>
      <c r="X53" s="3"/>
      <c r="Y53" s="3"/>
      <c r="Z53" s="3"/>
      <c r="AA53" s="3"/>
      <c r="AB53" s="3"/>
      <c r="AC53" s="1" t="s">
        <v>1301</v>
      </c>
      <c r="AD53" s="1" t="s">
        <v>2094</v>
      </c>
      <c r="AE53" s="3" t="s">
        <v>1271</v>
      </c>
      <c r="AF53" s="3" t="s">
        <v>1272</v>
      </c>
      <c r="AG53" s="22">
        <v>87</v>
      </c>
      <c r="AH53" s="22">
        <v>13</v>
      </c>
      <c r="AI53" s="22">
        <v>0</v>
      </c>
      <c r="AJ53" s="22"/>
      <c r="AK53" s="22"/>
      <c r="AL53" s="22"/>
      <c r="AU53" s="23">
        <v>-2.7</v>
      </c>
      <c r="AV53" s="24">
        <f t="shared" si="0"/>
        <v>6.4980191708498847</v>
      </c>
      <c r="AW53" s="1">
        <v>1.34</v>
      </c>
      <c r="AX53" s="23">
        <v>0.42</v>
      </c>
      <c r="AY53" s="23"/>
      <c r="AZ53" s="23"/>
    </row>
    <row r="54" spans="2:52" x14ac:dyDescent="0.2">
      <c r="B54" s="1">
        <v>4</v>
      </c>
      <c r="C54" s="1" t="s">
        <v>101</v>
      </c>
      <c r="D54" s="1">
        <v>61</v>
      </c>
      <c r="E54" s="5">
        <v>43.056666666666665</v>
      </c>
      <c r="F54" s="5">
        <v>-70.63333333333334</v>
      </c>
      <c r="G54" s="4">
        <v>13.716000000000001</v>
      </c>
      <c r="H54" s="21" t="s">
        <v>2065</v>
      </c>
      <c r="I54" s="1" t="s">
        <v>12</v>
      </c>
      <c r="S54" s="1" t="s">
        <v>254</v>
      </c>
      <c r="T54" s="1" t="s">
        <v>64</v>
      </c>
      <c r="U54" s="3" t="s">
        <v>2149</v>
      </c>
      <c r="V54" s="3"/>
      <c r="W54" s="3"/>
      <c r="X54" s="3"/>
      <c r="Y54" s="3"/>
      <c r="Z54" s="3"/>
      <c r="AA54" s="3"/>
      <c r="AB54" s="3"/>
      <c r="AC54" s="1" t="s">
        <v>1301</v>
      </c>
      <c r="AD54" s="1" t="s">
        <v>2094</v>
      </c>
      <c r="AE54" s="3" t="s">
        <v>1271</v>
      </c>
      <c r="AF54" s="3" t="s">
        <v>1272</v>
      </c>
      <c r="AG54" s="22">
        <v>83</v>
      </c>
      <c r="AH54" s="22">
        <v>14</v>
      </c>
      <c r="AI54" s="22">
        <v>3</v>
      </c>
      <c r="AJ54" s="22"/>
      <c r="AK54" s="22"/>
      <c r="AL54" s="22"/>
      <c r="AU54" s="23">
        <v>-2.5</v>
      </c>
      <c r="AV54" s="24">
        <f t="shared" si="0"/>
        <v>5.6568542494923806</v>
      </c>
      <c r="AW54" s="1">
        <v>1.63</v>
      </c>
      <c r="AX54" s="23">
        <v>0.72</v>
      </c>
      <c r="AY54" s="23"/>
      <c r="AZ54" s="23"/>
    </row>
    <row r="55" spans="2:52" x14ac:dyDescent="0.2">
      <c r="B55" s="1">
        <v>4</v>
      </c>
      <c r="C55" s="1" t="s">
        <v>102</v>
      </c>
      <c r="D55" s="1">
        <v>62</v>
      </c>
      <c r="E55" s="5">
        <v>43.05833333333333</v>
      </c>
      <c r="F55" s="5">
        <v>-70.62</v>
      </c>
      <c r="G55" s="4">
        <v>24.384</v>
      </c>
      <c r="H55" s="21" t="s">
        <v>2065</v>
      </c>
      <c r="I55" s="1" t="s">
        <v>12</v>
      </c>
      <c r="S55" s="1" t="s">
        <v>254</v>
      </c>
      <c r="T55" s="1" t="s">
        <v>64</v>
      </c>
      <c r="U55" s="3" t="s">
        <v>2149</v>
      </c>
      <c r="V55" s="3"/>
      <c r="W55" s="3"/>
      <c r="X55" s="3"/>
      <c r="Y55" s="3"/>
      <c r="Z55" s="3"/>
      <c r="AA55" s="3"/>
      <c r="AB55" s="3"/>
      <c r="AC55" s="1" t="s">
        <v>1301</v>
      </c>
      <c r="AD55" s="1" t="s">
        <v>2094</v>
      </c>
      <c r="AE55" s="3" t="s">
        <v>1731</v>
      </c>
      <c r="AF55" s="3" t="s">
        <v>1732</v>
      </c>
      <c r="AG55" s="22">
        <v>96</v>
      </c>
      <c r="AH55" s="22">
        <v>3</v>
      </c>
      <c r="AI55" s="22">
        <v>1</v>
      </c>
      <c r="AJ55" s="22"/>
      <c r="AK55" s="22"/>
      <c r="AL55" s="22"/>
      <c r="AU55" s="23">
        <v>-3</v>
      </c>
      <c r="AV55" s="24">
        <f t="shared" si="0"/>
        <v>8</v>
      </c>
      <c r="AW55" s="1">
        <v>0.84</v>
      </c>
      <c r="AX55" s="23">
        <v>0.53</v>
      </c>
      <c r="AY55" s="23"/>
      <c r="AZ55" s="23"/>
    </row>
    <row r="56" spans="2:52" x14ac:dyDescent="0.2">
      <c r="B56" s="1">
        <v>4</v>
      </c>
      <c r="C56" s="1" t="s">
        <v>103</v>
      </c>
      <c r="D56" s="1">
        <v>63</v>
      </c>
      <c r="E56" s="5">
        <v>43.05833333333333</v>
      </c>
      <c r="F56" s="5">
        <v>-70.601666666666674</v>
      </c>
      <c r="G56" s="4">
        <v>33.527999999999999</v>
      </c>
      <c r="H56" s="21" t="s">
        <v>2065</v>
      </c>
      <c r="I56" s="1" t="s">
        <v>12</v>
      </c>
      <c r="S56" s="1" t="s">
        <v>385</v>
      </c>
      <c r="T56" s="1" t="s">
        <v>52</v>
      </c>
      <c r="U56" s="3" t="s">
        <v>2149</v>
      </c>
      <c r="V56" s="3"/>
      <c r="W56" s="3"/>
      <c r="X56" s="3"/>
      <c r="Y56" s="3"/>
      <c r="Z56" s="3"/>
      <c r="AA56" s="3"/>
      <c r="AB56" s="3"/>
      <c r="AC56" s="1" t="s">
        <v>1759</v>
      </c>
      <c r="AD56" s="1" t="s">
        <v>2106</v>
      </c>
      <c r="AE56" s="3" t="s">
        <v>1059</v>
      </c>
      <c r="AF56" s="3" t="s">
        <v>1060</v>
      </c>
      <c r="AG56" s="22">
        <v>63</v>
      </c>
      <c r="AH56" s="22">
        <v>30</v>
      </c>
      <c r="AI56" s="22">
        <v>7</v>
      </c>
      <c r="AJ56" s="22"/>
      <c r="AK56" s="22"/>
      <c r="AL56" s="22"/>
      <c r="AU56" s="23">
        <v>-1.9</v>
      </c>
      <c r="AV56" s="24">
        <f t="shared" si="0"/>
        <v>3.7321319661472296</v>
      </c>
      <c r="AW56" s="1">
        <v>2.52</v>
      </c>
      <c r="AX56" s="23">
        <v>0.59</v>
      </c>
      <c r="AY56" s="23"/>
      <c r="AZ56" s="23"/>
    </row>
    <row r="57" spans="2:52" x14ac:dyDescent="0.2">
      <c r="B57" s="1">
        <v>4</v>
      </c>
      <c r="C57" s="1" t="s">
        <v>104</v>
      </c>
      <c r="D57" s="1">
        <v>64</v>
      </c>
      <c r="E57" s="5">
        <v>43.061666666666667</v>
      </c>
      <c r="F57" s="5">
        <v>-70.578333333333333</v>
      </c>
      <c r="G57" s="4">
        <v>40.233600000000003</v>
      </c>
      <c r="H57" s="21" t="s">
        <v>2065</v>
      </c>
      <c r="I57" s="1" t="s">
        <v>12</v>
      </c>
      <c r="S57" s="1" t="s">
        <v>385</v>
      </c>
      <c r="T57" s="1" t="s">
        <v>52</v>
      </c>
      <c r="U57" s="3" t="s">
        <v>2149</v>
      </c>
      <c r="V57" s="3"/>
      <c r="W57" s="3"/>
      <c r="X57" s="3"/>
      <c r="Y57" s="3"/>
      <c r="Z57" s="3"/>
      <c r="AA57" s="3"/>
      <c r="AB57" s="3"/>
      <c r="AC57" s="1" t="s">
        <v>1173</v>
      </c>
      <c r="AD57" s="1" t="s">
        <v>1749</v>
      </c>
      <c r="AE57" s="3" t="s">
        <v>1059</v>
      </c>
      <c r="AF57" s="3" t="s">
        <v>1060</v>
      </c>
      <c r="AG57" s="22">
        <v>51</v>
      </c>
      <c r="AH57" s="22">
        <v>41</v>
      </c>
      <c r="AI57" s="22">
        <v>8</v>
      </c>
      <c r="AJ57" s="22"/>
      <c r="AK57" s="22"/>
      <c r="AL57" s="22"/>
      <c r="AU57" s="23">
        <v>-0.7</v>
      </c>
      <c r="AV57" s="24">
        <f t="shared" si="0"/>
        <v>1.6245047927124709</v>
      </c>
      <c r="AW57" s="1">
        <v>3.1</v>
      </c>
      <c r="AX57" s="23">
        <v>0.31</v>
      </c>
      <c r="AY57" s="23"/>
      <c r="AZ57" s="23"/>
    </row>
    <row r="58" spans="2:52" x14ac:dyDescent="0.2">
      <c r="B58" s="1">
        <v>4</v>
      </c>
      <c r="C58" s="1" t="s">
        <v>105</v>
      </c>
      <c r="D58" s="1">
        <v>65</v>
      </c>
      <c r="E58" s="5">
        <v>43.068333333333335</v>
      </c>
      <c r="F58" s="5">
        <v>-70.551666666666662</v>
      </c>
      <c r="G58" s="4">
        <v>53.34</v>
      </c>
      <c r="H58" s="21" t="s">
        <v>2065</v>
      </c>
      <c r="I58" s="1" t="s">
        <v>12</v>
      </c>
      <c r="S58" s="1" t="s">
        <v>248</v>
      </c>
      <c r="T58" s="1" t="s">
        <v>55</v>
      </c>
      <c r="U58" s="3"/>
      <c r="V58" s="3"/>
      <c r="W58" s="3"/>
      <c r="X58" s="3"/>
      <c r="Y58" s="3"/>
      <c r="Z58" s="3"/>
      <c r="AA58" s="3"/>
      <c r="AB58" s="3"/>
      <c r="AC58" s="1" t="s">
        <v>1183</v>
      </c>
      <c r="AD58" s="1" t="s">
        <v>1184</v>
      </c>
      <c r="AE58" s="3" t="s">
        <v>1271</v>
      </c>
      <c r="AF58" s="3" t="s">
        <v>1272</v>
      </c>
      <c r="AG58" s="22">
        <v>3</v>
      </c>
      <c r="AH58" s="22">
        <v>72</v>
      </c>
      <c r="AI58" s="22">
        <v>25</v>
      </c>
      <c r="AJ58" s="22">
        <v>72</v>
      </c>
      <c r="AK58" s="22">
        <v>23</v>
      </c>
      <c r="AL58" s="22">
        <v>2</v>
      </c>
      <c r="AU58" s="23">
        <v>3.5</v>
      </c>
      <c r="AV58" s="24">
        <f t="shared" si="0"/>
        <v>8.8388347648318447E-2</v>
      </c>
      <c r="AW58" s="1">
        <v>1.58</v>
      </c>
      <c r="AX58" s="23">
        <v>0.47</v>
      </c>
      <c r="AY58" s="23"/>
      <c r="AZ58" s="23"/>
    </row>
    <row r="59" spans="2:52" x14ac:dyDescent="0.2">
      <c r="B59" s="1">
        <v>4</v>
      </c>
      <c r="C59" s="1" t="s">
        <v>106</v>
      </c>
      <c r="D59" s="1">
        <v>66</v>
      </c>
      <c r="E59" s="5">
        <v>43.07</v>
      </c>
      <c r="F59" s="5">
        <v>-70.528333333333336</v>
      </c>
      <c r="G59" s="4">
        <v>53.34</v>
      </c>
      <c r="H59" s="21" t="s">
        <v>2065</v>
      </c>
      <c r="I59" s="1" t="s">
        <v>12</v>
      </c>
      <c r="S59" s="1" t="s">
        <v>385</v>
      </c>
      <c r="T59" s="1" t="s">
        <v>52</v>
      </c>
      <c r="U59" s="3" t="s">
        <v>2149</v>
      </c>
      <c r="V59" s="3"/>
      <c r="W59" s="3"/>
      <c r="X59" s="3"/>
      <c r="Y59" s="3"/>
      <c r="Z59" s="3"/>
      <c r="AA59" s="3"/>
      <c r="AB59" s="3"/>
      <c r="AC59" s="1" t="s">
        <v>1173</v>
      </c>
      <c r="AD59" s="1" t="s">
        <v>1749</v>
      </c>
      <c r="AE59" s="3" t="s">
        <v>1059</v>
      </c>
      <c r="AF59" s="3" t="s">
        <v>1060</v>
      </c>
      <c r="AG59" s="22">
        <v>45</v>
      </c>
      <c r="AH59" s="22">
        <v>45</v>
      </c>
      <c r="AI59" s="22">
        <v>10</v>
      </c>
      <c r="AJ59" s="22"/>
      <c r="AK59" s="22"/>
      <c r="AL59" s="22"/>
      <c r="AU59" s="23">
        <v>-0.4</v>
      </c>
      <c r="AV59" s="24">
        <f t="shared" si="0"/>
        <v>1.3195079107728942</v>
      </c>
      <c r="AW59" s="1">
        <v>3.11</v>
      </c>
      <c r="AX59" s="23">
        <v>0.23</v>
      </c>
      <c r="AY59" s="23"/>
      <c r="AZ59" s="23"/>
    </row>
    <row r="60" spans="2:52" x14ac:dyDescent="0.2">
      <c r="B60" s="1">
        <v>4</v>
      </c>
      <c r="C60" s="1" t="s">
        <v>107</v>
      </c>
      <c r="D60" s="1">
        <v>70</v>
      </c>
      <c r="E60" s="5">
        <v>43.104999999999997</v>
      </c>
      <c r="F60" s="5">
        <v>-70.611666666666665</v>
      </c>
      <c r="G60" s="4">
        <v>15.24</v>
      </c>
      <c r="H60" s="21" t="s">
        <v>2065</v>
      </c>
      <c r="I60" s="1" t="s">
        <v>12</v>
      </c>
      <c r="S60" s="1" t="s">
        <v>385</v>
      </c>
      <c r="T60" s="1" t="s">
        <v>52</v>
      </c>
      <c r="U60" s="3" t="s">
        <v>2149</v>
      </c>
      <c r="V60" s="3"/>
      <c r="W60" s="3"/>
      <c r="X60" s="3"/>
      <c r="Y60" s="3"/>
      <c r="Z60" s="3"/>
      <c r="AA60" s="3"/>
      <c r="AB60" s="3"/>
      <c r="AC60" s="1" t="s">
        <v>1301</v>
      </c>
      <c r="AD60" s="1" t="s">
        <v>2094</v>
      </c>
      <c r="AE60" s="3" t="s">
        <v>1059</v>
      </c>
      <c r="AF60" s="3" t="s">
        <v>1060</v>
      </c>
      <c r="AG60" s="22">
        <v>79</v>
      </c>
      <c r="AH60" s="22">
        <v>17</v>
      </c>
      <c r="AI60" s="22">
        <v>4</v>
      </c>
      <c r="AJ60" s="22"/>
      <c r="AK60" s="22"/>
      <c r="AL60" s="22"/>
      <c r="AU60" s="23">
        <v>-2.2999999999999998</v>
      </c>
      <c r="AV60" s="24">
        <f t="shared" si="0"/>
        <v>4.9245776533796644</v>
      </c>
      <c r="AW60" s="1">
        <v>2.5299999999999998</v>
      </c>
      <c r="AX60" s="23">
        <v>0.82</v>
      </c>
      <c r="AY60" s="23"/>
      <c r="AZ60" s="23"/>
    </row>
    <row r="61" spans="2:52" x14ac:dyDescent="0.2">
      <c r="B61" s="1">
        <v>4</v>
      </c>
      <c r="C61" s="1" t="s">
        <v>108</v>
      </c>
      <c r="D61" s="1">
        <v>72</v>
      </c>
      <c r="E61" s="5">
        <v>43.106666666666669</v>
      </c>
      <c r="F61" s="5">
        <v>-70.564999999999998</v>
      </c>
      <c r="G61" s="4">
        <v>31.089600000000001</v>
      </c>
      <c r="H61" s="21" t="s">
        <v>2065</v>
      </c>
      <c r="I61" s="1" t="s">
        <v>12</v>
      </c>
      <c r="S61" s="1" t="s">
        <v>240</v>
      </c>
      <c r="T61" s="1" t="s">
        <v>18</v>
      </c>
      <c r="U61" s="3" t="s">
        <v>2149</v>
      </c>
      <c r="V61" s="3"/>
      <c r="W61" s="3"/>
      <c r="X61" s="3"/>
      <c r="Y61" s="3"/>
      <c r="Z61" s="3"/>
      <c r="AA61" s="3"/>
      <c r="AB61" s="3"/>
      <c r="AC61" s="1" t="s">
        <v>1132</v>
      </c>
      <c r="AD61" s="1" t="s">
        <v>1133</v>
      </c>
      <c r="AE61" s="3" t="s">
        <v>1059</v>
      </c>
      <c r="AF61" s="3" t="s">
        <v>1060</v>
      </c>
      <c r="AG61" s="22">
        <v>61</v>
      </c>
      <c r="AH61" s="22">
        <v>35</v>
      </c>
      <c r="AI61" s="22">
        <v>4</v>
      </c>
      <c r="AJ61" s="22"/>
      <c r="AK61" s="22"/>
      <c r="AL61" s="22"/>
      <c r="AU61" s="23">
        <v>1</v>
      </c>
      <c r="AV61" s="24">
        <f t="shared" si="0"/>
        <v>0.5</v>
      </c>
      <c r="AW61" s="1">
        <v>2.5099999999999998</v>
      </c>
      <c r="AX61" s="23">
        <v>0.47</v>
      </c>
      <c r="AY61" s="23"/>
      <c r="AZ61" s="23"/>
    </row>
    <row r="62" spans="2:52" x14ac:dyDescent="0.2">
      <c r="B62" s="1">
        <v>4</v>
      </c>
      <c r="C62" s="1" t="s">
        <v>109</v>
      </c>
      <c r="D62" s="1">
        <v>75</v>
      </c>
      <c r="E62" s="5">
        <v>43.09</v>
      </c>
      <c r="F62" s="5">
        <v>-70.498333333333335</v>
      </c>
      <c r="G62" s="4">
        <v>61.874400000000001</v>
      </c>
      <c r="H62" s="21" t="s">
        <v>2065</v>
      </c>
      <c r="I62" s="1" t="s">
        <v>12</v>
      </c>
      <c r="S62" s="1" t="s">
        <v>248</v>
      </c>
      <c r="T62" s="1" t="s">
        <v>55</v>
      </c>
      <c r="U62" s="3" t="s">
        <v>518</v>
      </c>
      <c r="V62" s="3" t="s">
        <v>81</v>
      </c>
      <c r="W62" s="3"/>
      <c r="X62" s="3"/>
      <c r="Y62" s="3"/>
      <c r="Z62" s="3"/>
      <c r="AA62" s="3"/>
      <c r="AB62" s="3"/>
      <c r="AC62" s="1" t="s">
        <v>1183</v>
      </c>
      <c r="AD62" s="1" t="s">
        <v>1184</v>
      </c>
      <c r="AE62" s="3" t="s">
        <v>1840</v>
      </c>
      <c r="AF62" s="3" t="s">
        <v>1841</v>
      </c>
      <c r="AG62" s="22">
        <v>0</v>
      </c>
      <c r="AH62" s="22">
        <v>87</v>
      </c>
      <c r="AI62" s="22">
        <v>13</v>
      </c>
      <c r="AJ62" s="22">
        <v>87</v>
      </c>
      <c r="AK62" s="22">
        <v>10</v>
      </c>
      <c r="AL62" s="22">
        <v>3</v>
      </c>
      <c r="AU62" s="23">
        <v>3.3</v>
      </c>
      <c r="AV62" s="24">
        <f t="shared" si="0"/>
        <v>0.10153154954452946</v>
      </c>
      <c r="AW62" s="1">
        <v>0.61</v>
      </c>
      <c r="AX62" s="23">
        <v>0.33</v>
      </c>
      <c r="AY62" s="23"/>
      <c r="AZ62" s="23"/>
    </row>
    <row r="63" spans="2:52" x14ac:dyDescent="0.2">
      <c r="B63" s="1">
        <v>4</v>
      </c>
      <c r="C63" s="1" t="s">
        <v>110</v>
      </c>
      <c r="D63" s="1">
        <v>76</v>
      </c>
      <c r="E63" s="5">
        <v>43.09</v>
      </c>
      <c r="F63" s="5">
        <v>-70.474999999999994</v>
      </c>
      <c r="G63" s="4">
        <v>61.874400000000001</v>
      </c>
      <c r="H63" s="21" t="s">
        <v>2065</v>
      </c>
      <c r="I63" s="1" t="s">
        <v>12</v>
      </c>
      <c r="S63" s="1" t="s">
        <v>385</v>
      </c>
      <c r="T63" s="1" t="s">
        <v>52</v>
      </c>
      <c r="U63" s="3" t="s">
        <v>2149</v>
      </c>
      <c r="V63" s="3"/>
      <c r="W63" s="3"/>
      <c r="X63" s="3"/>
      <c r="Y63" s="3"/>
      <c r="Z63" s="3"/>
      <c r="AA63" s="3"/>
      <c r="AB63" s="3"/>
      <c r="AC63" s="1" t="s">
        <v>1173</v>
      </c>
      <c r="AD63" s="1" t="s">
        <v>1749</v>
      </c>
      <c r="AE63" s="3" t="s">
        <v>1059</v>
      </c>
      <c r="AF63" s="3" t="s">
        <v>1060</v>
      </c>
      <c r="AG63" s="22">
        <v>66</v>
      </c>
      <c r="AH63" s="22">
        <v>20</v>
      </c>
      <c r="AI63" s="22">
        <v>14</v>
      </c>
      <c r="AJ63" s="22"/>
      <c r="AK63" s="22"/>
      <c r="AL63" s="22"/>
      <c r="AU63" s="23">
        <v>-0.9</v>
      </c>
      <c r="AV63" s="24">
        <f t="shared" si="0"/>
        <v>1.8660659830736148</v>
      </c>
      <c r="AW63" s="1">
        <v>3.67</v>
      </c>
      <c r="AX63" s="23">
        <v>0.69</v>
      </c>
      <c r="AY63" s="23"/>
      <c r="AZ63" s="23"/>
    </row>
    <row r="64" spans="2:52" x14ac:dyDescent="0.2">
      <c r="B64" s="1">
        <v>4</v>
      </c>
      <c r="C64" s="1" t="s">
        <v>111</v>
      </c>
      <c r="D64" s="1">
        <v>77</v>
      </c>
      <c r="E64" s="5">
        <v>43.09</v>
      </c>
      <c r="F64" s="5">
        <v>-70.451666666666668</v>
      </c>
      <c r="G64" s="4">
        <v>74.676000000000002</v>
      </c>
      <c r="H64" s="21" t="s">
        <v>2065</v>
      </c>
      <c r="I64" s="1" t="s">
        <v>12</v>
      </c>
      <c r="S64" s="1" t="s">
        <v>573</v>
      </c>
      <c r="T64" s="1" t="s">
        <v>90</v>
      </c>
      <c r="U64" s="3" t="s">
        <v>574</v>
      </c>
      <c r="V64" s="3" t="s">
        <v>94</v>
      </c>
      <c r="W64" s="3"/>
      <c r="X64" s="3"/>
      <c r="Y64" s="3"/>
      <c r="Z64" s="3"/>
      <c r="AA64" s="3"/>
      <c r="AB64" s="3"/>
      <c r="AC64" s="1" t="s">
        <v>1166</v>
      </c>
      <c r="AD64" s="1" t="s">
        <v>1167</v>
      </c>
      <c r="AE64" s="3" t="s">
        <v>1059</v>
      </c>
      <c r="AF64" s="3" t="s">
        <v>1060</v>
      </c>
      <c r="AG64" s="22">
        <v>0</v>
      </c>
      <c r="AH64" s="22">
        <v>44</v>
      </c>
      <c r="AI64" s="22">
        <v>56</v>
      </c>
      <c r="AJ64" s="22">
        <v>44</v>
      </c>
      <c r="AK64" s="22">
        <v>42</v>
      </c>
      <c r="AL64" s="22">
        <v>14</v>
      </c>
      <c r="AU64" s="23">
        <v>4.9000000000000004</v>
      </c>
      <c r="AV64" s="24">
        <f t="shared" si="0"/>
        <v>3.349292070425916E-2</v>
      </c>
      <c r="AW64" s="1">
        <v>2.19</v>
      </c>
      <c r="AX64" s="23">
        <v>0.67</v>
      </c>
      <c r="AY64" s="23"/>
      <c r="AZ64" s="23"/>
    </row>
    <row r="65" spans="2:52" x14ac:dyDescent="0.2">
      <c r="B65" s="1">
        <v>4</v>
      </c>
      <c r="C65" s="1" t="s">
        <v>112</v>
      </c>
      <c r="D65" s="1">
        <v>78</v>
      </c>
      <c r="E65" s="5">
        <v>43.09</v>
      </c>
      <c r="F65" s="5">
        <v>-70.44</v>
      </c>
      <c r="G65" s="4">
        <v>74.676000000000002</v>
      </c>
      <c r="H65" s="21" t="s">
        <v>2065</v>
      </c>
      <c r="I65" s="1" t="s">
        <v>12</v>
      </c>
      <c r="S65" s="1" t="s">
        <v>248</v>
      </c>
      <c r="T65" s="1" t="s">
        <v>55</v>
      </c>
      <c r="U65" s="3" t="s">
        <v>518</v>
      </c>
      <c r="V65" s="3" t="s">
        <v>81</v>
      </c>
      <c r="W65" s="3"/>
      <c r="X65" s="3"/>
      <c r="Y65" s="3"/>
      <c r="Z65" s="3"/>
      <c r="AA65" s="3"/>
      <c r="AB65" s="3"/>
      <c r="AC65" s="1" t="s">
        <v>1166</v>
      </c>
      <c r="AD65" s="1" t="s">
        <v>1167</v>
      </c>
      <c r="AE65" s="3" t="s">
        <v>1271</v>
      </c>
      <c r="AF65" s="3" t="s">
        <v>1272</v>
      </c>
      <c r="AG65" s="22">
        <v>0</v>
      </c>
      <c r="AH65" s="22">
        <v>63</v>
      </c>
      <c r="AI65" s="22">
        <v>37</v>
      </c>
      <c r="AJ65" s="22">
        <v>63</v>
      </c>
      <c r="AK65" s="22">
        <v>28</v>
      </c>
      <c r="AL65" s="22">
        <v>9</v>
      </c>
      <c r="AU65" s="23">
        <v>4</v>
      </c>
      <c r="AV65" s="24">
        <f t="shared" si="0"/>
        <v>6.25E-2</v>
      </c>
      <c r="AW65" s="1">
        <v>1.52</v>
      </c>
      <c r="AX65" s="23">
        <v>0.7</v>
      </c>
      <c r="AY65" s="23"/>
      <c r="AZ65" s="23"/>
    </row>
    <row r="66" spans="2:52" x14ac:dyDescent="0.2">
      <c r="B66" s="1">
        <v>4</v>
      </c>
      <c r="C66" s="1" t="s">
        <v>113</v>
      </c>
      <c r="D66" s="1">
        <v>79</v>
      </c>
      <c r="E66" s="5">
        <v>43.09</v>
      </c>
      <c r="F66" s="5">
        <v>-70.416666666666671</v>
      </c>
      <c r="G66" s="4">
        <v>80.772000000000006</v>
      </c>
      <c r="H66" s="21" t="s">
        <v>2065</v>
      </c>
      <c r="I66" s="1" t="s">
        <v>12</v>
      </c>
      <c r="S66" s="1" t="s">
        <v>248</v>
      </c>
      <c r="T66" s="1" t="s">
        <v>55</v>
      </c>
      <c r="U66" s="3"/>
      <c r="V66" s="3"/>
      <c r="W66" s="3"/>
      <c r="X66" s="3"/>
      <c r="Y66" s="3"/>
      <c r="Z66" s="3"/>
      <c r="AA66" s="3"/>
      <c r="AB66" s="3"/>
      <c r="AC66" s="1" t="s">
        <v>1166</v>
      </c>
      <c r="AD66" s="1" t="s">
        <v>1167</v>
      </c>
      <c r="AE66" s="3" t="s">
        <v>1059</v>
      </c>
      <c r="AF66" s="3" t="s">
        <v>1060</v>
      </c>
      <c r="AG66" s="22">
        <v>4</v>
      </c>
      <c r="AH66" s="22">
        <v>58</v>
      </c>
      <c r="AI66" s="22">
        <v>38</v>
      </c>
      <c r="AJ66" s="22">
        <v>58</v>
      </c>
      <c r="AK66" s="22">
        <v>21</v>
      </c>
      <c r="AL66" s="22">
        <v>17</v>
      </c>
      <c r="AU66" s="23">
        <v>4.5999999999999996</v>
      </c>
      <c r="AV66" s="24">
        <f t="shared" si="0"/>
        <v>4.1234622211652965E-2</v>
      </c>
      <c r="AW66" s="1">
        <v>3.12</v>
      </c>
      <c r="AX66" s="23">
        <v>0.59</v>
      </c>
      <c r="AY66" s="23"/>
      <c r="AZ66" s="23"/>
    </row>
    <row r="67" spans="2:52" x14ac:dyDescent="0.2">
      <c r="B67" s="1">
        <v>4</v>
      </c>
      <c r="C67" s="1" t="s">
        <v>114</v>
      </c>
      <c r="D67" s="1">
        <v>80</v>
      </c>
      <c r="E67" s="5">
        <v>43.09</v>
      </c>
      <c r="F67" s="5">
        <v>-70.388333333333335</v>
      </c>
      <c r="G67" s="4">
        <v>89.916000000000011</v>
      </c>
      <c r="H67" s="21" t="s">
        <v>2065</v>
      </c>
      <c r="I67" s="1" t="s">
        <v>12</v>
      </c>
      <c r="S67" s="1" t="s">
        <v>573</v>
      </c>
      <c r="T67" s="1" t="s">
        <v>90</v>
      </c>
      <c r="U67" s="3" t="s">
        <v>573</v>
      </c>
      <c r="V67" s="3" t="s">
        <v>90</v>
      </c>
      <c r="W67" s="3"/>
      <c r="X67" s="3"/>
      <c r="Y67" s="3"/>
      <c r="Z67" s="3"/>
      <c r="AA67" s="3"/>
      <c r="AB67" s="3"/>
      <c r="AC67" s="1" t="s">
        <v>1150</v>
      </c>
      <c r="AD67" s="1" t="s">
        <v>1151</v>
      </c>
      <c r="AE67" s="3" t="s">
        <v>1059</v>
      </c>
      <c r="AF67" s="3" t="s">
        <v>1060</v>
      </c>
      <c r="AG67" s="22">
        <v>0</v>
      </c>
      <c r="AH67" s="22">
        <v>20</v>
      </c>
      <c r="AI67" s="22">
        <v>80</v>
      </c>
      <c r="AJ67" s="22">
        <v>20</v>
      </c>
      <c r="AK67" s="22">
        <v>52</v>
      </c>
      <c r="AL67" s="22">
        <v>28</v>
      </c>
      <c r="AU67" s="23">
        <v>6.2</v>
      </c>
      <c r="AV67" s="24">
        <f t="shared" ref="AV67:AV86" si="1">2^-AU67</f>
        <v>1.3602352551501945E-2</v>
      </c>
      <c r="AW67" s="1">
        <v>2.7</v>
      </c>
      <c r="AX67" s="23">
        <v>0.43</v>
      </c>
      <c r="AY67" s="23"/>
      <c r="AZ67" s="23"/>
    </row>
    <row r="68" spans="2:52" x14ac:dyDescent="0.2">
      <c r="B68" s="1">
        <v>4</v>
      </c>
      <c r="C68" s="1" t="s">
        <v>115</v>
      </c>
      <c r="D68" s="1">
        <v>81</v>
      </c>
      <c r="E68" s="5">
        <v>43.091666666666669</v>
      </c>
      <c r="F68" s="5">
        <v>-70.36666666666666</v>
      </c>
      <c r="G68" s="4">
        <v>92.963999999999999</v>
      </c>
      <c r="H68" s="21" t="s">
        <v>2065</v>
      </c>
      <c r="I68" s="1" t="s">
        <v>12</v>
      </c>
      <c r="S68" s="1" t="s">
        <v>2151</v>
      </c>
      <c r="T68" s="1" t="s">
        <v>116</v>
      </c>
      <c r="U68" s="3" t="s">
        <v>2149</v>
      </c>
      <c r="V68" s="3"/>
      <c r="W68" s="3"/>
      <c r="X68" s="3"/>
      <c r="Y68" s="3"/>
      <c r="Z68" s="3"/>
      <c r="AA68" s="3"/>
      <c r="AB68" s="3"/>
      <c r="AC68" s="1" t="s">
        <v>1150</v>
      </c>
      <c r="AD68" s="1" t="s">
        <v>1151</v>
      </c>
      <c r="AE68" s="3" t="s">
        <v>1091</v>
      </c>
      <c r="AF68" s="3" t="s">
        <v>1092</v>
      </c>
      <c r="AG68" s="22">
        <v>41</v>
      </c>
      <c r="AH68" s="22">
        <v>7</v>
      </c>
      <c r="AI68" s="22">
        <v>52</v>
      </c>
      <c r="AJ68" s="22"/>
      <c r="AK68" s="22"/>
      <c r="AL68" s="22"/>
      <c r="AU68" s="23">
        <v>6.7</v>
      </c>
      <c r="AV68" s="24">
        <f t="shared" si="1"/>
        <v>9.6183157292571621E-3</v>
      </c>
      <c r="AW68" s="1">
        <v>5.15</v>
      </c>
      <c r="AX68" s="23">
        <v>0.74</v>
      </c>
      <c r="AY68" s="23"/>
      <c r="AZ68" s="23"/>
    </row>
    <row r="69" spans="2:52" x14ac:dyDescent="0.2">
      <c r="B69" s="1">
        <v>4</v>
      </c>
      <c r="C69" s="1" t="s">
        <v>117</v>
      </c>
      <c r="D69" s="1" t="s">
        <v>118</v>
      </c>
      <c r="E69" s="5">
        <v>43.075000000000003</v>
      </c>
      <c r="F69" s="5">
        <v>-70.396666666666661</v>
      </c>
      <c r="G69" s="4">
        <v>61.874400000000001</v>
      </c>
      <c r="H69" s="21" t="s">
        <v>2065</v>
      </c>
      <c r="I69" s="1" t="s">
        <v>12</v>
      </c>
      <c r="S69" s="1" t="s">
        <v>248</v>
      </c>
      <c r="T69" s="1" t="s">
        <v>55</v>
      </c>
      <c r="U69" s="3"/>
      <c r="V69" s="3"/>
      <c r="W69" s="3"/>
      <c r="X69" s="3"/>
      <c r="Y69" s="3"/>
      <c r="Z69" s="3"/>
      <c r="AA69" s="3"/>
      <c r="AB69" s="3"/>
      <c r="AC69" s="1" t="s">
        <v>1118</v>
      </c>
      <c r="AD69" s="1" t="s">
        <v>1119</v>
      </c>
      <c r="AE69" s="3" t="s">
        <v>1059</v>
      </c>
      <c r="AF69" s="3" t="s">
        <v>1060</v>
      </c>
      <c r="AG69" s="22">
        <v>5</v>
      </c>
      <c r="AH69" s="22">
        <v>78</v>
      </c>
      <c r="AI69" s="22">
        <v>17</v>
      </c>
      <c r="AJ69" s="22">
        <v>78</v>
      </c>
      <c r="AK69" s="22">
        <v>9</v>
      </c>
      <c r="AL69" s="22">
        <v>8</v>
      </c>
      <c r="AU69" s="23">
        <v>2.7</v>
      </c>
      <c r="AV69" s="24">
        <f t="shared" si="1"/>
        <v>0.15389305166811451</v>
      </c>
      <c r="AW69" s="1">
        <v>2.48</v>
      </c>
      <c r="AX69" s="23">
        <v>0.43</v>
      </c>
      <c r="AY69" s="23"/>
      <c r="AZ69" s="23"/>
    </row>
    <row r="70" spans="2:52" x14ac:dyDescent="0.2">
      <c r="B70" s="1">
        <v>4</v>
      </c>
      <c r="C70" s="1" t="s">
        <v>119</v>
      </c>
      <c r="D70" s="1" t="s">
        <v>120</v>
      </c>
      <c r="E70" s="5">
        <v>42.998333333333335</v>
      </c>
      <c r="F70" s="5">
        <v>-70.50333333333333</v>
      </c>
      <c r="G70" s="4">
        <v>85.039200000000008</v>
      </c>
      <c r="H70" s="21" t="s">
        <v>2065</v>
      </c>
      <c r="I70" s="1" t="s">
        <v>12</v>
      </c>
      <c r="S70" s="1" t="s">
        <v>1057</v>
      </c>
      <c r="T70" s="1" t="s">
        <v>121</v>
      </c>
      <c r="U70" s="3" t="s">
        <v>1057</v>
      </c>
      <c r="V70" s="3" t="s">
        <v>121</v>
      </c>
      <c r="W70" s="3"/>
      <c r="X70" s="3"/>
      <c r="Y70" s="3"/>
      <c r="Z70" s="3"/>
      <c r="AA70" s="3"/>
      <c r="AB70" s="3"/>
      <c r="AC70" s="1" t="s">
        <v>1089</v>
      </c>
      <c r="AD70" s="1" t="s">
        <v>1090</v>
      </c>
      <c r="AE70" s="3" t="s">
        <v>1059</v>
      </c>
      <c r="AF70" s="3" t="s">
        <v>1060</v>
      </c>
      <c r="AG70" s="22">
        <v>0</v>
      </c>
      <c r="AH70" s="22">
        <v>7</v>
      </c>
      <c r="AI70" s="22">
        <v>93</v>
      </c>
      <c r="AJ70" s="22">
        <v>7</v>
      </c>
      <c r="AK70" s="22">
        <v>54</v>
      </c>
      <c r="AL70" s="22">
        <v>39</v>
      </c>
      <c r="AU70" s="23">
        <v>7.1</v>
      </c>
      <c r="AV70" s="24">
        <f t="shared" si="1"/>
        <v>7.2893202463813096E-3</v>
      </c>
      <c r="AW70" s="1">
        <v>2.94</v>
      </c>
      <c r="AX70" s="23">
        <v>0.32</v>
      </c>
      <c r="AY70" s="23"/>
      <c r="AZ70" s="23"/>
    </row>
    <row r="71" spans="2:52" x14ac:dyDescent="0.2">
      <c r="B71" s="1">
        <v>4</v>
      </c>
      <c r="C71" s="1" t="s">
        <v>122</v>
      </c>
      <c r="D71" s="1" t="s">
        <v>123</v>
      </c>
      <c r="E71" s="5">
        <v>42.983333333333334</v>
      </c>
      <c r="F71" s="5">
        <v>-70.458333333333329</v>
      </c>
      <c r="G71" s="4">
        <v>95.0976</v>
      </c>
      <c r="H71" s="21" t="s">
        <v>2065</v>
      </c>
      <c r="I71" s="1" t="s">
        <v>12</v>
      </c>
      <c r="S71" s="1" t="s">
        <v>1057</v>
      </c>
      <c r="T71" s="1" t="s">
        <v>121</v>
      </c>
      <c r="U71" s="3" t="s">
        <v>1057</v>
      </c>
      <c r="V71" s="3" t="s">
        <v>121</v>
      </c>
      <c r="W71" s="3"/>
      <c r="X71" s="3"/>
      <c r="Y71" s="3"/>
      <c r="Z71" s="3"/>
      <c r="AA71" s="3"/>
      <c r="AB71" s="3"/>
      <c r="AC71" s="1" t="s">
        <v>1089</v>
      </c>
      <c r="AD71" s="1" t="s">
        <v>1090</v>
      </c>
      <c r="AE71" s="3" t="s">
        <v>1059</v>
      </c>
      <c r="AF71" s="3" t="s">
        <v>1060</v>
      </c>
      <c r="AG71" s="22">
        <v>0</v>
      </c>
      <c r="AH71" s="22">
        <v>4</v>
      </c>
      <c r="AI71" s="22">
        <v>96</v>
      </c>
      <c r="AJ71" s="22">
        <v>4</v>
      </c>
      <c r="AK71" s="22">
        <v>57</v>
      </c>
      <c r="AL71" s="22">
        <v>39</v>
      </c>
      <c r="AU71" s="23">
        <v>7.3</v>
      </c>
      <c r="AV71" s="24">
        <f t="shared" si="1"/>
        <v>6.3457218465330914E-3</v>
      </c>
      <c r="AW71" s="1">
        <v>3.04</v>
      </c>
      <c r="AX71" s="23">
        <v>0.48</v>
      </c>
      <c r="AY71" s="23"/>
      <c r="AZ71" s="23"/>
    </row>
    <row r="72" spans="2:52" x14ac:dyDescent="0.2">
      <c r="B72" s="1">
        <v>4</v>
      </c>
      <c r="C72" s="1" t="s">
        <v>124</v>
      </c>
      <c r="D72" s="1" t="s">
        <v>125</v>
      </c>
      <c r="E72" s="5">
        <v>42.958333333333336</v>
      </c>
      <c r="F72" s="5">
        <v>-70.416666666666671</v>
      </c>
      <c r="G72" s="4">
        <v>106.98480000000001</v>
      </c>
      <c r="H72" s="21" t="s">
        <v>2065</v>
      </c>
      <c r="I72" s="1" t="s">
        <v>12</v>
      </c>
      <c r="S72" s="1" t="s">
        <v>573</v>
      </c>
      <c r="T72" s="1" t="s">
        <v>90</v>
      </c>
      <c r="U72" s="3"/>
      <c r="V72" s="3"/>
      <c r="W72" s="3"/>
      <c r="X72" s="3"/>
      <c r="Y72" s="3"/>
      <c r="Z72" s="3"/>
      <c r="AA72" s="3"/>
      <c r="AB72" s="3"/>
      <c r="AC72" s="1" t="s">
        <v>1150</v>
      </c>
      <c r="AD72" s="1" t="s">
        <v>1151</v>
      </c>
      <c r="AE72" s="3" t="s">
        <v>1059</v>
      </c>
      <c r="AF72" s="3" t="s">
        <v>1060</v>
      </c>
      <c r="AG72" s="22">
        <v>2</v>
      </c>
      <c r="AH72" s="22">
        <v>17</v>
      </c>
      <c r="AI72" s="22">
        <v>81</v>
      </c>
      <c r="AJ72" s="22">
        <v>17</v>
      </c>
      <c r="AK72" s="22">
        <v>50</v>
      </c>
      <c r="AL72" s="22">
        <v>31</v>
      </c>
      <c r="AU72" s="23">
        <v>6.6</v>
      </c>
      <c r="AV72" s="24">
        <f t="shared" si="1"/>
        <v>1.0308655552913239E-2</v>
      </c>
      <c r="AW72" s="1">
        <v>3.29</v>
      </c>
      <c r="AX72" s="23">
        <v>0.27</v>
      </c>
      <c r="AY72" s="23"/>
      <c r="AZ72" s="23"/>
    </row>
    <row r="73" spans="2:52" x14ac:dyDescent="0.2">
      <c r="B73" s="1">
        <v>4</v>
      </c>
      <c r="C73" s="1" t="s">
        <v>126</v>
      </c>
      <c r="D73" s="1" t="s">
        <v>127</v>
      </c>
      <c r="E73" s="5">
        <v>42.963333333333331</v>
      </c>
      <c r="F73" s="5">
        <v>-70.461666666666673</v>
      </c>
      <c r="G73" s="4">
        <v>96.926400000000001</v>
      </c>
      <c r="H73" s="21" t="s">
        <v>2065</v>
      </c>
      <c r="I73" s="1" t="s">
        <v>12</v>
      </c>
      <c r="S73" s="1" t="s">
        <v>248</v>
      </c>
      <c r="T73" s="1" t="s">
        <v>55</v>
      </c>
      <c r="U73" s="3"/>
      <c r="V73" s="3"/>
      <c r="W73" s="3"/>
      <c r="X73" s="3"/>
      <c r="Y73" s="3"/>
      <c r="Z73" s="3"/>
      <c r="AA73" s="3"/>
      <c r="AB73" s="3"/>
      <c r="AC73" s="1" t="s">
        <v>1118</v>
      </c>
      <c r="AD73" s="1" t="s">
        <v>1119</v>
      </c>
      <c r="AE73" s="3" t="s">
        <v>1271</v>
      </c>
      <c r="AF73" s="3" t="s">
        <v>1272</v>
      </c>
      <c r="AG73" s="22">
        <v>3</v>
      </c>
      <c r="AH73" s="22">
        <v>84</v>
      </c>
      <c r="AI73" s="22">
        <v>13</v>
      </c>
      <c r="AJ73" s="22">
        <v>84</v>
      </c>
      <c r="AK73" s="22">
        <v>7</v>
      </c>
      <c r="AL73" s="22">
        <v>6</v>
      </c>
      <c r="AU73" s="23">
        <v>2.5</v>
      </c>
      <c r="AV73" s="24">
        <f t="shared" si="1"/>
        <v>0.17677669529663687</v>
      </c>
      <c r="AW73" s="1">
        <v>1.93</v>
      </c>
      <c r="AX73" s="23">
        <v>0.32</v>
      </c>
      <c r="AY73" s="23"/>
      <c r="AZ73" s="23"/>
    </row>
    <row r="74" spans="2:52" x14ac:dyDescent="0.2">
      <c r="B74" s="1">
        <v>4</v>
      </c>
      <c r="C74" s="1" t="s">
        <v>128</v>
      </c>
      <c r="D74" s="1" t="s">
        <v>129</v>
      </c>
      <c r="E74" s="5">
        <v>42.966666666666669</v>
      </c>
      <c r="F74" s="5">
        <v>-70.504999999999995</v>
      </c>
      <c r="G74" s="4">
        <v>86.868000000000009</v>
      </c>
      <c r="H74" s="21" t="s">
        <v>2065</v>
      </c>
      <c r="I74" s="1" t="s">
        <v>12</v>
      </c>
      <c r="S74" s="1" t="s">
        <v>573</v>
      </c>
      <c r="T74" s="1" t="s">
        <v>90</v>
      </c>
      <c r="U74" s="3"/>
      <c r="V74" s="3"/>
      <c r="W74" s="3"/>
      <c r="X74" s="3"/>
      <c r="Y74" s="3"/>
      <c r="Z74" s="3"/>
      <c r="AA74" s="3"/>
      <c r="AB74" s="3"/>
      <c r="AC74" s="1" t="s">
        <v>1210</v>
      </c>
      <c r="AD74" s="1" t="s">
        <v>1211</v>
      </c>
      <c r="AE74" s="3" t="s">
        <v>1059</v>
      </c>
      <c r="AF74" s="3" t="s">
        <v>1060</v>
      </c>
      <c r="AG74" s="22">
        <v>1</v>
      </c>
      <c r="AH74" s="22">
        <v>39</v>
      </c>
      <c r="AI74" s="22">
        <v>60</v>
      </c>
      <c r="AJ74" s="22">
        <v>39</v>
      </c>
      <c r="AK74" s="22">
        <v>39</v>
      </c>
      <c r="AL74" s="22">
        <v>21</v>
      </c>
      <c r="AU74" s="23">
        <v>5.4</v>
      </c>
      <c r="AV74" s="24">
        <f t="shared" si="1"/>
        <v>2.3683071351724972E-2</v>
      </c>
      <c r="AW74" s="1">
        <v>3.13</v>
      </c>
      <c r="AX74" s="23">
        <v>0.43</v>
      </c>
      <c r="AY74" s="23"/>
      <c r="AZ74" s="23"/>
    </row>
    <row r="75" spans="2:52" x14ac:dyDescent="0.2">
      <c r="B75" s="1">
        <v>4</v>
      </c>
      <c r="C75" s="1" t="s">
        <v>130</v>
      </c>
      <c r="D75" s="1" t="s">
        <v>131</v>
      </c>
      <c r="E75" s="5">
        <v>43.111666666666665</v>
      </c>
      <c r="F75" s="5">
        <v>-70.388333333333335</v>
      </c>
      <c r="G75" s="4">
        <v>70.103999999999999</v>
      </c>
      <c r="H75" s="21" t="s">
        <v>2065</v>
      </c>
      <c r="I75" s="1" t="s">
        <v>12</v>
      </c>
      <c r="S75" s="1" t="s">
        <v>573</v>
      </c>
      <c r="T75" s="1" t="s">
        <v>90</v>
      </c>
      <c r="U75" s="3"/>
      <c r="V75" s="3"/>
      <c r="W75" s="3"/>
      <c r="X75" s="3"/>
      <c r="Y75" s="3"/>
      <c r="Z75" s="3"/>
      <c r="AA75" s="3"/>
      <c r="AB75" s="3"/>
      <c r="AC75" s="1" t="s">
        <v>1150</v>
      </c>
      <c r="AD75" s="1" t="s">
        <v>1151</v>
      </c>
      <c r="AE75" s="3" t="s">
        <v>1059</v>
      </c>
      <c r="AF75" s="3" t="s">
        <v>1060</v>
      </c>
      <c r="AG75" s="22">
        <v>1</v>
      </c>
      <c r="AH75" s="22">
        <v>15</v>
      </c>
      <c r="AI75" s="22">
        <v>84</v>
      </c>
      <c r="AJ75" s="22">
        <v>15</v>
      </c>
      <c r="AK75" s="22">
        <v>53</v>
      </c>
      <c r="AL75" s="22">
        <v>31</v>
      </c>
      <c r="AU75" s="23">
        <v>6.7</v>
      </c>
      <c r="AV75" s="24">
        <f t="shared" si="1"/>
        <v>9.6183157292571621E-3</v>
      </c>
      <c r="AW75" s="1">
        <v>2.74</v>
      </c>
      <c r="AX75" s="23">
        <v>0.46</v>
      </c>
      <c r="AY75" s="23"/>
      <c r="AZ75" s="23"/>
    </row>
    <row r="76" spans="2:52" x14ac:dyDescent="0.2">
      <c r="B76" s="1">
        <v>4</v>
      </c>
      <c r="C76" s="1" t="s">
        <v>132</v>
      </c>
      <c r="D76" s="1" t="s">
        <v>133</v>
      </c>
      <c r="E76" s="5">
        <v>43.096666666666664</v>
      </c>
      <c r="F76" s="5">
        <v>-70.351666666666674</v>
      </c>
      <c r="G76" s="4">
        <v>117.04320000000001</v>
      </c>
      <c r="H76" s="21" t="s">
        <v>2065</v>
      </c>
      <c r="I76" s="1" t="s">
        <v>12</v>
      </c>
      <c r="S76" s="1" t="s">
        <v>573</v>
      </c>
      <c r="T76" s="1" t="s">
        <v>90</v>
      </c>
      <c r="U76" s="3" t="s">
        <v>573</v>
      </c>
      <c r="V76" s="3" t="s">
        <v>90</v>
      </c>
      <c r="W76" s="3"/>
      <c r="X76" s="3"/>
      <c r="Y76" s="3"/>
      <c r="Z76" s="3"/>
      <c r="AA76" s="3"/>
      <c r="AB76" s="3"/>
      <c r="AC76" s="1" t="s">
        <v>1089</v>
      </c>
      <c r="AD76" s="1" t="s">
        <v>1090</v>
      </c>
      <c r="AE76" s="3" t="s">
        <v>1059</v>
      </c>
      <c r="AF76" s="3" t="s">
        <v>1060</v>
      </c>
      <c r="AG76" s="22">
        <v>0</v>
      </c>
      <c r="AH76" s="22">
        <v>12</v>
      </c>
      <c r="AI76" s="22">
        <v>88</v>
      </c>
      <c r="AJ76" s="22">
        <v>12</v>
      </c>
      <c r="AK76" s="22">
        <v>46</v>
      </c>
      <c r="AL76" s="22">
        <v>42</v>
      </c>
      <c r="AU76" s="23">
        <v>7.5</v>
      </c>
      <c r="AV76" s="24">
        <f t="shared" si="1"/>
        <v>5.5242717280199038E-3</v>
      </c>
      <c r="AW76" s="1">
        <v>3.33</v>
      </c>
      <c r="AX76" s="23">
        <v>0.18</v>
      </c>
      <c r="AY76" s="23"/>
      <c r="AZ76" s="23"/>
    </row>
    <row r="77" spans="2:52" x14ac:dyDescent="0.2">
      <c r="B77" s="1">
        <v>4</v>
      </c>
      <c r="C77" s="1" t="s">
        <v>134</v>
      </c>
      <c r="D77" s="1" t="s">
        <v>135</v>
      </c>
      <c r="E77" s="5">
        <v>43.036666666666669</v>
      </c>
      <c r="F77" s="5">
        <v>-70.385000000000005</v>
      </c>
      <c r="G77" s="4">
        <v>109.11840000000001</v>
      </c>
      <c r="H77" s="21" t="s">
        <v>2065</v>
      </c>
      <c r="I77" s="1" t="s">
        <v>12</v>
      </c>
      <c r="S77" s="1" t="s">
        <v>2151</v>
      </c>
      <c r="T77" s="1" t="s">
        <v>116</v>
      </c>
      <c r="U77" s="3" t="s">
        <v>2149</v>
      </c>
      <c r="V77" s="3"/>
      <c r="W77" s="3"/>
      <c r="X77" s="3"/>
      <c r="Y77" s="3"/>
      <c r="Z77" s="3"/>
      <c r="AA77" s="3"/>
      <c r="AB77" s="3"/>
      <c r="AC77" s="1" t="s">
        <v>1210</v>
      </c>
      <c r="AD77" s="1" t="s">
        <v>1211</v>
      </c>
      <c r="AE77" s="3" t="s">
        <v>1091</v>
      </c>
      <c r="AF77" s="3" t="s">
        <v>1092</v>
      </c>
      <c r="AG77" s="22">
        <v>32</v>
      </c>
      <c r="AH77" s="22">
        <v>18</v>
      </c>
      <c r="AI77" s="22">
        <v>50</v>
      </c>
      <c r="AJ77" s="22"/>
      <c r="AK77" s="22"/>
      <c r="AL77" s="22"/>
      <c r="AU77" s="23">
        <v>5</v>
      </c>
      <c r="AV77" s="24">
        <f t="shared" si="1"/>
        <v>3.125E-2</v>
      </c>
      <c r="AW77" s="1">
        <v>4.13</v>
      </c>
      <c r="AX77" s="23">
        <v>0.28000000000000003</v>
      </c>
      <c r="AY77" s="23"/>
      <c r="AZ77" s="23"/>
    </row>
    <row r="78" spans="2:52" x14ac:dyDescent="0.2">
      <c r="B78" s="1">
        <v>4</v>
      </c>
      <c r="C78" s="1" t="s">
        <v>136</v>
      </c>
      <c r="D78" s="1" t="s">
        <v>137</v>
      </c>
      <c r="E78" s="5">
        <v>43.055</v>
      </c>
      <c r="F78" s="5">
        <v>-70.421666666666667</v>
      </c>
      <c r="G78" s="4">
        <v>100.8888</v>
      </c>
      <c r="H78" s="21" t="s">
        <v>2065</v>
      </c>
      <c r="I78" s="1" t="s">
        <v>12</v>
      </c>
      <c r="S78" s="1" t="s">
        <v>573</v>
      </c>
      <c r="T78" s="1" t="s">
        <v>90</v>
      </c>
      <c r="U78" s="3"/>
      <c r="V78" s="3"/>
      <c r="W78" s="3"/>
      <c r="X78" s="3"/>
      <c r="Y78" s="3"/>
      <c r="Z78" s="3"/>
      <c r="AA78" s="3"/>
      <c r="AB78" s="3"/>
      <c r="AC78" s="1" t="s">
        <v>1210</v>
      </c>
      <c r="AD78" s="1" t="s">
        <v>1211</v>
      </c>
      <c r="AE78" s="3" t="s">
        <v>1059</v>
      </c>
      <c r="AF78" s="3" t="s">
        <v>1060</v>
      </c>
      <c r="AG78" s="22">
        <v>3</v>
      </c>
      <c r="AH78" s="22">
        <v>40</v>
      </c>
      <c r="AI78" s="22">
        <v>57</v>
      </c>
      <c r="AJ78" s="22">
        <v>40</v>
      </c>
      <c r="AK78" s="22">
        <v>37</v>
      </c>
      <c r="AL78" s="22">
        <v>20</v>
      </c>
      <c r="AU78" s="23">
        <v>5.3</v>
      </c>
      <c r="AV78" s="24">
        <f t="shared" si="1"/>
        <v>2.5382887386132369E-2</v>
      </c>
      <c r="AW78" s="1">
        <v>3.16</v>
      </c>
      <c r="AX78" s="23">
        <v>0.41</v>
      </c>
      <c r="AY78" s="23"/>
      <c r="AZ78" s="23"/>
    </row>
    <row r="79" spans="2:52" x14ac:dyDescent="0.2">
      <c r="B79" s="1">
        <v>4</v>
      </c>
      <c r="C79" s="1" t="s">
        <v>138</v>
      </c>
      <c r="D79" s="1" t="s">
        <v>139</v>
      </c>
      <c r="E79" s="5">
        <v>43.051666666666669</v>
      </c>
      <c r="F79" s="5">
        <v>-70.336666666666673</v>
      </c>
      <c r="G79" s="4">
        <v>86.563200000000009</v>
      </c>
      <c r="H79" s="21" t="s">
        <v>2065</v>
      </c>
      <c r="I79" s="1" t="s">
        <v>12</v>
      </c>
      <c r="S79" s="1" t="s">
        <v>248</v>
      </c>
      <c r="T79" s="1" t="s">
        <v>55</v>
      </c>
      <c r="U79" s="3"/>
      <c r="V79" s="3"/>
      <c r="W79" s="3"/>
      <c r="X79" s="3"/>
      <c r="Y79" s="3"/>
      <c r="Z79" s="3"/>
      <c r="AA79" s="3"/>
      <c r="AB79" s="3"/>
      <c r="AC79" s="1" t="s">
        <v>1210</v>
      </c>
      <c r="AD79" s="1" t="s">
        <v>1211</v>
      </c>
      <c r="AE79" s="3" t="s">
        <v>1059</v>
      </c>
      <c r="AF79" s="3" t="s">
        <v>1060</v>
      </c>
      <c r="AG79" s="22">
        <v>2</v>
      </c>
      <c r="AH79" s="22">
        <v>52</v>
      </c>
      <c r="AI79" s="22">
        <v>46</v>
      </c>
      <c r="AJ79" s="22">
        <v>52</v>
      </c>
      <c r="AK79" s="22">
        <v>26</v>
      </c>
      <c r="AL79" s="22">
        <v>20</v>
      </c>
      <c r="AU79" s="23">
        <v>5.0999999999999996</v>
      </c>
      <c r="AV79" s="24">
        <f t="shared" si="1"/>
        <v>2.9157280985525245E-2</v>
      </c>
      <c r="AW79" s="1">
        <v>2.97</v>
      </c>
      <c r="AX79" s="23">
        <v>0.57999999999999996</v>
      </c>
      <c r="AY79" s="23"/>
      <c r="AZ79" s="23"/>
    </row>
    <row r="80" spans="2:52" x14ac:dyDescent="0.2">
      <c r="B80" s="1">
        <v>4</v>
      </c>
      <c r="C80" s="1" t="s">
        <v>140</v>
      </c>
      <c r="D80" s="1" t="s">
        <v>141</v>
      </c>
      <c r="E80" s="5">
        <v>42.99</v>
      </c>
      <c r="F80" s="5">
        <v>-70.433333333333337</v>
      </c>
      <c r="G80" s="4">
        <v>100.584</v>
      </c>
      <c r="H80" s="21" t="s">
        <v>2065</v>
      </c>
      <c r="I80" s="1" t="s">
        <v>12</v>
      </c>
      <c r="J80" s="1" t="s">
        <v>142</v>
      </c>
      <c r="S80" s="1" t="s">
        <v>2149</v>
      </c>
      <c r="U80" s="3" t="s">
        <v>2149</v>
      </c>
      <c r="V80" s="3"/>
      <c r="W80" s="3"/>
      <c r="X80" s="3"/>
      <c r="Y80" s="3"/>
      <c r="Z80" s="3"/>
      <c r="AA80" s="3"/>
      <c r="AB80" s="3"/>
      <c r="AC80" s="1" t="s">
        <v>1150</v>
      </c>
      <c r="AD80" s="1" t="s">
        <v>1151</v>
      </c>
      <c r="AE80" s="3" t="s">
        <v>1059</v>
      </c>
      <c r="AF80" s="3" t="s">
        <v>1060</v>
      </c>
      <c r="AG80" s="22"/>
      <c r="AH80" s="22"/>
      <c r="AI80" s="22"/>
      <c r="AJ80" s="22"/>
      <c r="AK80" s="22"/>
      <c r="AL80" s="22"/>
      <c r="AU80" s="23">
        <v>6.2</v>
      </c>
      <c r="AV80" s="24">
        <f t="shared" si="1"/>
        <v>1.3602352551501945E-2</v>
      </c>
      <c r="AW80" s="1">
        <v>3.22</v>
      </c>
      <c r="AX80" s="23">
        <v>0.46</v>
      </c>
      <c r="AY80" s="23"/>
      <c r="AZ80" s="23"/>
    </row>
    <row r="81" spans="1:82" x14ac:dyDescent="0.2">
      <c r="B81" s="1">
        <v>4</v>
      </c>
      <c r="C81" s="1" t="s">
        <v>143</v>
      </c>
      <c r="D81" s="1" t="s">
        <v>144</v>
      </c>
      <c r="E81" s="5">
        <v>43.005000000000003</v>
      </c>
      <c r="F81" s="5">
        <v>-70.473333333333329</v>
      </c>
      <c r="G81" s="4">
        <v>91.44</v>
      </c>
      <c r="H81" s="21" t="s">
        <v>2065</v>
      </c>
      <c r="I81" s="1" t="s">
        <v>12</v>
      </c>
      <c r="S81" s="1" t="s">
        <v>1057</v>
      </c>
      <c r="T81" s="1" t="s">
        <v>121</v>
      </c>
      <c r="U81" s="3" t="s">
        <v>1057</v>
      </c>
      <c r="V81" s="3" t="s">
        <v>121</v>
      </c>
      <c r="W81" s="3"/>
      <c r="X81" s="3"/>
      <c r="Y81" s="3"/>
      <c r="Z81" s="3"/>
      <c r="AA81" s="3"/>
      <c r="AB81" s="3"/>
      <c r="AC81" s="1" t="s">
        <v>1150</v>
      </c>
      <c r="AD81" s="1" t="s">
        <v>1151</v>
      </c>
      <c r="AE81" s="3" t="s">
        <v>1059</v>
      </c>
      <c r="AF81" s="3" t="s">
        <v>1060</v>
      </c>
      <c r="AG81" s="22">
        <v>0</v>
      </c>
      <c r="AH81" s="22">
        <v>10</v>
      </c>
      <c r="AI81" s="22">
        <v>90</v>
      </c>
      <c r="AJ81" s="22">
        <v>10</v>
      </c>
      <c r="AK81" s="22">
        <v>60</v>
      </c>
      <c r="AL81" s="22">
        <v>30</v>
      </c>
      <c r="AU81" s="23">
        <v>6.8</v>
      </c>
      <c r="AV81" s="24">
        <f t="shared" si="1"/>
        <v>8.9742058984143384E-3</v>
      </c>
      <c r="AW81" s="1">
        <v>2.79</v>
      </c>
      <c r="AX81" s="23">
        <v>0.31</v>
      </c>
      <c r="AY81" s="23"/>
      <c r="AZ81" s="23"/>
    </row>
    <row r="82" spans="1:82" x14ac:dyDescent="0.2">
      <c r="B82" s="1">
        <v>4</v>
      </c>
      <c r="C82" s="1" t="s">
        <v>145</v>
      </c>
      <c r="D82" s="1" t="s">
        <v>146</v>
      </c>
      <c r="E82" s="5">
        <v>43.02</v>
      </c>
      <c r="F82" s="5">
        <v>-70.461666666666673</v>
      </c>
      <c r="G82" s="4">
        <v>91.44</v>
      </c>
      <c r="H82" s="21" t="s">
        <v>2065</v>
      </c>
      <c r="I82" s="1" t="s">
        <v>12</v>
      </c>
      <c r="S82" s="1" t="s">
        <v>1057</v>
      </c>
      <c r="T82" s="1" t="s">
        <v>121</v>
      </c>
      <c r="U82" s="3" t="s">
        <v>1057</v>
      </c>
      <c r="V82" s="3" t="s">
        <v>121</v>
      </c>
      <c r="W82" s="3"/>
      <c r="X82" s="3"/>
      <c r="Y82" s="3"/>
      <c r="Z82" s="3"/>
      <c r="AA82" s="3"/>
      <c r="AB82" s="3"/>
      <c r="AC82" s="1" t="s">
        <v>1089</v>
      </c>
      <c r="AD82" s="1" t="s">
        <v>1090</v>
      </c>
      <c r="AE82" s="3" t="s">
        <v>1059</v>
      </c>
      <c r="AF82" s="3" t="s">
        <v>1060</v>
      </c>
      <c r="AG82" s="22">
        <v>0</v>
      </c>
      <c r="AH82" s="22">
        <v>5</v>
      </c>
      <c r="AI82" s="22">
        <v>95</v>
      </c>
      <c r="AJ82" s="22">
        <v>5</v>
      </c>
      <c r="AK82" s="22">
        <v>56</v>
      </c>
      <c r="AL82" s="22">
        <v>39</v>
      </c>
      <c r="AU82" s="23">
        <v>7.3</v>
      </c>
      <c r="AV82" s="24">
        <f t="shared" si="1"/>
        <v>6.3457218465330914E-3</v>
      </c>
      <c r="AW82" s="1">
        <v>2.77</v>
      </c>
      <c r="AX82" s="23">
        <v>0.26</v>
      </c>
      <c r="AY82" s="23"/>
      <c r="AZ82" s="23"/>
    </row>
    <row r="83" spans="1:82" x14ac:dyDescent="0.2">
      <c r="B83" s="1">
        <v>4</v>
      </c>
      <c r="C83" s="1" t="s">
        <v>147</v>
      </c>
      <c r="D83" s="1" t="s">
        <v>148</v>
      </c>
      <c r="E83" s="5">
        <v>43.015000000000001</v>
      </c>
      <c r="F83" s="5">
        <v>-70.444999999999993</v>
      </c>
      <c r="G83" s="4">
        <v>94.488</v>
      </c>
      <c r="H83" s="21" t="s">
        <v>2065</v>
      </c>
      <c r="I83" s="1" t="s">
        <v>12</v>
      </c>
      <c r="S83" s="1" t="s">
        <v>1057</v>
      </c>
      <c r="T83" s="1" t="s">
        <v>121</v>
      </c>
      <c r="U83" s="3" t="s">
        <v>1057</v>
      </c>
      <c r="V83" s="3" t="s">
        <v>121</v>
      </c>
      <c r="W83" s="3"/>
      <c r="X83" s="3"/>
      <c r="Y83" s="3"/>
      <c r="Z83" s="3"/>
      <c r="AA83" s="3"/>
      <c r="AB83" s="3"/>
      <c r="AC83" s="1" t="s">
        <v>1089</v>
      </c>
      <c r="AD83" s="1" t="s">
        <v>1090</v>
      </c>
      <c r="AE83" s="3" t="s">
        <v>1059</v>
      </c>
      <c r="AF83" s="3" t="s">
        <v>1060</v>
      </c>
      <c r="AG83" s="22">
        <v>0</v>
      </c>
      <c r="AH83" s="22">
        <v>3</v>
      </c>
      <c r="AI83" s="22">
        <v>97</v>
      </c>
      <c r="AJ83" s="22">
        <v>3</v>
      </c>
      <c r="AK83" s="22">
        <v>52</v>
      </c>
      <c r="AL83" s="22">
        <v>45</v>
      </c>
      <c r="AU83" s="23">
        <v>7.6</v>
      </c>
      <c r="AV83" s="24">
        <f t="shared" si="1"/>
        <v>5.1543277764566197E-3</v>
      </c>
      <c r="AW83" s="1">
        <v>2.66</v>
      </c>
      <c r="AX83" s="23">
        <v>0.26</v>
      </c>
      <c r="AY83" s="23"/>
      <c r="AZ83" s="23"/>
    </row>
    <row r="84" spans="1:82" x14ac:dyDescent="0.2">
      <c r="B84" s="1">
        <v>4</v>
      </c>
      <c r="C84" s="1" t="s">
        <v>149</v>
      </c>
      <c r="D84" s="1" t="s">
        <v>150</v>
      </c>
      <c r="E84" s="5">
        <v>43.006666666666668</v>
      </c>
      <c r="F84" s="5">
        <v>-70.421666666666667</v>
      </c>
      <c r="G84" s="4">
        <v>99.364800000000002</v>
      </c>
      <c r="H84" s="21" t="s">
        <v>2065</v>
      </c>
      <c r="I84" s="1" t="s">
        <v>12</v>
      </c>
      <c r="S84" s="1" t="s">
        <v>573</v>
      </c>
      <c r="T84" s="1" t="s">
        <v>90</v>
      </c>
      <c r="U84" s="3" t="s">
        <v>573</v>
      </c>
      <c r="V84" s="3" t="s">
        <v>90</v>
      </c>
      <c r="W84" s="3"/>
      <c r="X84" s="3"/>
      <c r="Y84" s="3"/>
      <c r="Z84" s="3"/>
      <c r="AA84" s="3"/>
      <c r="AB84" s="3"/>
      <c r="AC84" s="1" t="s">
        <v>1150</v>
      </c>
      <c r="AD84" s="1" t="s">
        <v>1151</v>
      </c>
      <c r="AE84" s="3" t="s">
        <v>1059</v>
      </c>
      <c r="AF84" s="3" t="s">
        <v>1060</v>
      </c>
      <c r="AG84" s="22">
        <v>0</v>
      </c>
      <c r="AH84" s="22">
        <v>17</v>
      </c>
      <c r="AI84" s="22">
        <v>83</v>
      </c>
      <c r="AJ84" s="22">
        <v>17</v>
      </c>
      <c r="AK84" s="22">
        <v>48</v>
      </c>
      <c r="AL84" s="22">
        <v>35</v>
      </c>
      <c r="AU84" s="23">
        <v>6.4</v>
      </c>
      <c r="AV84" s="24">
        <f t="shared" si="1"/>
        <v>1.1841535675862489E-2</v>
      </c>
      <c r="AW84" s="1">
        <v>2.84</v>
      </c>
      <c r="AX84" s="23">
        <v>0.33</v>
      </c>
      <c r="AY84" s="23"/>
      <c r="AZ84" s="23"/>
    </row>
    <row r="85" spans="1:82" x14ac:dyDescent="0.2">
      <c r="B85" s="1">
        <v>4</v>
      </c>
      <c r="C85" s="1" t="s">
        <v>151</v>
      </c>
      <c r="D85" s="1" t="s">
        <v>152</v>
      </c>
      <c r="E85" s="5">
        <v>43.03</v>
      </c>
      <c r="F85" s="5">
        <v>-70.435000000000002</v>
      </c>
      <c r="G85" s="4">
        <v>91.44</v>
      </c>
      <c r="H85" s="21" t="s">
        <v>2065</v>
      </c>
      <c r="I85" s="1" t="s">
        <v>12</v>
      </c>
      <c r="S85" s="1" t="s">
        <v>573</v>
      </c>
      <c r="T85" s="1" t="s">
        <v>90</v>
      </c>
      <c r="U85" s="3" t="s">
        <v>573</v>
      </c>
      <c r="V85" s="3" t="s">
        <v>90</v>
      </c>
      <c r="W85" s="3"/>
      <c r="X85" s="3"/>
      <c r="Y85" s="3"/>
      <c r="Z85" s="3"/>
      <c r="AA85" s="3"/>
      <c r="AB85" s="3"/>
      <c r="AC85" s="1" t="s">
        <v>1150</v>
      </c>
      <c r="AD85" s="1" t="s">
        <v>1151</v>
      </c>
      <c r="AE85" s="3" t="s">
        <v>1059</v>
      </c>
      <c r="AF85" s="3" t="s">
        <v>1060</v>
      </c>
      <c r="AG85" s="22">
        <v>0</v>
      </c>
      <c r="AH85" s="22">
        <v>16</v>
      </c>
      <c r="AI85" s="22">
        <v>84</v>
      </c>
      <c r="AJ85" s="22">
        <v>16</v>
      </c>
      <c r="AK85" s="22">
        <v>56</v>
      </c>
      <c r="AL85" s="22">
        <v>28</v>
      </c>
      <c r="AU85" s="23">
        <v>6.2</v>
      </c>
      <c r="AV85" s="24">
        <f t="shared" si="1"/>
        <v>1.3602352551501945E-2</v>
      </c>
      <c r="AW85" s="1">
        <v>2.78</v>
      </c>
      <c r="AX85" s="23">
        <v>0.63</v>
      </c>
      <c r="AY85" s="23"/>
      <c r="AZ85" s="23"/>
    </row>
    <row r="86" spans="1:82" x14ac:dyDescent="0.2">
      <c r="B86" s="1">
        <v>4</v>
      </c>
      <c r="C86" s="1" t="s">
        <v>153</v>
      </c>
      <c r="D86" s="1" t="s">
        <v>154</v>
      </c>
      <c r="E86" s="5">
        <v>43.034166666666664</v>
      </c>
      <c r="F86" s="5">
        <v>-70.453333333333333</v>
      </c>
      <c r="G86" s="4">
        <v>91.44</v>
      </c>
      <c r="H86" s="21" t="s">
        <v>2065</v>
      </c>
      <c r="I86" s="1" t="s">
        <v>12</v>
      </c>
      <c r="S86" s="1" t="s">
        <v>1097</v>
      </c>
      <c r="T86" s="1" t="s">
        <v>87</v>
      </c>
      <c r="U86" s="3" t="s">
        <v>2149</v>
      </c>
      <c r="V86" s="3"/>
      <c r="W86" s="3"/>
      <c r="X86" s="3"/>
      <c r="Y86" s="3"/>
      <c r="Z86" s="3"/>
      <c r="AA86" s="3"/>
      <c r="AB86" s="3"/>
      <c r="AC86" s="1" t="s">
        <v>1166</v>
      </c>
      <c r="AD86" s="1" t="s">
        <v>1167</v>
      </c>
      <c r="AE86" s="3" t="s">
        <v>1091</v>
      </c>
      <c r="AF86" s="3" t="s">
        <v>1092</v>
      </c>
      <c r="AG86" s="22">
        <v>18</v>
      </c>
      <c r="AH86" s="22">
        <v>17</v>
      </c>
      <c r="AI86" s="22">
        <v>65</v>
      </c>
      <c r="AJ86" s="22"/>
      <c r="AK86" s="22"/>
      <c r="AL86" s="22"/>
      <c r="AU86" s="23">
        <v>4.8</v>
      </c>
      <c r="AV86" s="24">
        <f t="shared" si="1"/>
        <v>3.5896823593657347E-2</v>
      </c>
      <c r="AW86" s="1">
        <v>5.03</v>
      </c>
      <c r="AX86" s="23">
        <v>-0.12</v>
      </c>
      <c r="AY86" s="23"/>
      <c r="AZ86" s="23"/>
    </row>
    <row r="87" spans="1:82" s="69" customFormat="1" ht="13.5" thickBot="1" x14ac:dyDescent="0.25"/>
    <row r="88" spans="1:82" s="25" customFormat="1" ht="83.25" customHeight="1" thickBot="1" x14ac:dyDescent="0.3">
      <c r="A88" s="67" t="s">
        <v>2392</v>
      </c>
      <c r="B88" s="20" t="s">
        <v>1998</v>
      </c>
      <c r="C88" s="20" t="s">
        <v>0</v>
      </c>
      <c r="D88" s="20" t="s">
        <v>1</v>
      </c>
      <c r="E88" s="18" t="s">
        <v>2390</v>
      </c>
      <c r="F88" s="18" t="s">
        <v>2391</v>
      </c>
      <c r="G88" s="20" t="s">
        <v>1999</v>
      </c>
      <c r="H88" s="20" t="s">
        <v>2000</v>
      </c>
      <c r="I88" s="20" t="s">
        <v>2</v>
      </c>
      <c r="J88" s="20" t="s">
        <v>3</v>
      </c>
      <c r="K88" s="20" t="s">
        <v>2001</v>
      </c>
      <c r="L88" s="20" t="s">
        <v>2002</v>
      </c>
      <c r="M88" s="20" t="s">
        <v>2003</v>
      </c>
      <c r="N88" s="20" t="s">
        <v>2004</v>
      </c>
      <c r="O88" s="20" t="s">
        <v>2005</v>
      </c>
      <c r="P88" s="20" t="s">
        <v>2006</v>
      </c>
      <c r="Q88" s="20" t="s">
        <v>2007</v>
      </c>
      <c r="R88" s="20" t="s">
        <v>2008</v>
      </c>
      <c r="S88" s="20" t="s">
        <v>4</v>
      </c>
      <c r="T88" s="20" t="s">
        <v>2009</v>
      </c>
      <c r="U88" s="20" t="s">
        <v>5</v>
      </c>
      <c r="V88" s="20" t="s">
        <v>2010</v>
      </c>
      <c r="W88" s="20" t="s">
        <v>2011</v>
      </c>
      <c r="X88" s="20" t="s">
        <v>2012</v>
      </c>
      <c r="Y88" s="20" t="s">
        <v>2013</v>
      </c>
      <c r="Z88" s="20" t="s">
        <v>2014</v>
      </c>
      <c r="AA88" s="20" t="s">
        <v>2015</v>
      </c>
      <c r="AB88" s="20" t="s">
        <v>2016</v>
      </c>
      <c r="AC88" s="20" t="s">
        <v>2017</v>
      </c>
      <c r="AD88" s="20" t="s">
        <v>2018</v>
      </c>
      <c r="AE88" s="20" t="s">
        <v>6</v>
      </c>
      <c r="AF88" s="20" t="s">
        <v>7</v>
      </c>
      <c r="AG88" s="20" t="s">
        <v>2019</v>
      </c>
      <c r="AH88" s="20" t="s">
        <v>2020</v>
      </c>
      <c r="AI88" s="20" t="s">
        <v>2021</v>
      </c>
      <c r="AJ88" s="20" t="s">
        <v>2020</v>
      </c>
      <c r="AK88" s="20" t="s">
        <v>2022</v>
      </c>
      <c r="AL88" s="20" t="s">
        <v>2023</v>
      </c>
      <c r="AM88" s="20" t="s">
        <v>2024</v>
      </c>
      <c r="AN88" s="20" t="s">
        <v>2025</v>
      </c>
      <c r="AO88" s="20" t="s">
        <v>2026</v>
      </c>
      <c r="AP88" s="20" t="s">
        <v>2027</v>
      </c>
      <c r="AQ88" s="20" t="s">
        <v>2028</v>
      </c>
      <c r="AR88" s="20" t="s">
        <v>2029</v>
      </c>
      <c r="AS88" s="20" t="s">
        <v>2030</v>
      </c>
      <c r="AT88" s="20" t="s">
        <v>2031</v>
      </c>
      <c r="AU88" s="20" t="s">
        <v>2032</v>
      </c>
      <c r="AV88" s="68" t="s">
        <v>2033</v>
      </c>
      <c r="AW88" s="20" t="s">
        <v>2034</v>
      </c>
      <c r="AX88" s="20" t="s">
        <v>8</v>
      </c>
      <c r="AY88" s="20" t="s">
        <v>9</v>
      </c>
      <c r="AZ88" s="20" t="s">
        <v>10</v>
      </c>
      <c r="BA88" s="20" t="s">
        <v>2035</v>
      </c>
      <c r="BB88" s="20" t="s">
        <v>2036</v>
      </c>
      <c r="BC88" s="20" t="s">
        <v>2037</v>
      </c>
      <c r="BD88" s="20" t="s">
        <v>2038</v>
      </c>
      <c r="BE88" s="20" t="s">
        <v>2039</v>
      </c>
      <c r="BF88" s="20" t="s">
        <v>2040</v>
      </c>
      <c r="BG88" s="20" t="s">
        <v>2041</v>
      </c>
      <c r="BH88" s="20" t="s">
        <v>2042</v>
      </c>
      <c r="BI88" s="20" t="s">
        <v>2043</v>
      </c>
      <c r="BJ88" s="20" t="s">
        <v>2044</v>
      </c>
      <c r="BK88" s="20" t="s">
        <v>2045</v>
      </c>
      <c r="BL88" s="20" t="s">
        <v>2046</v>
      </c>
      <c r="BM88" s="20" t="s">
        <v>2047</v>
      </c>
      <c r="BN88" s="20" t="s">
        <v>2048</v>
      </c>
      <c r="BO88" s="20" t="s">
        <v>2049</v>
      </c>
      <c r="BP88" s="20" t="s">
        <v>2050</v>
      </c>
      <c r="BQ88" s="20" t="s">
        <v>2051</v>
      </c>
      <c r="BR88" s="20" t="s">
        <v>2052</v>
      </c>
      <c r="BS88" s="20" t="s">
        <v>2053</v>
      </c>
      <c r="BT88" s="20" t="s">
        <v>2054</v>
      </c>
      <c r="BU88" s="20" t="s">
        <v>2055</v>
      </c>
      <c r="BV88" s="20" t="s">
        <v>2056</v>
      </c>
      <c r="BW88" s="20" t="s">
        <v>2057</v>
      </c>
      <c r="BX88" s="20" t="s">
        <v>2058</v>
      </c>
      <c r="BY88" s="20" t="s">
        <v>2059</v>
      </c>
      <c r="BZ88" s="20" t="s">
        <v>2060</v>
      </c>
      <c r="CA88" s="20" t="s">
        <v>2061</v>
      </c>
      <c r="CB88" s="20" t="s">
        <v>2062</v>
      </c>
      <c r="CC88" s="20" t="s">
        <v>2063</v>
      </c>
      <c r="CD88" s="20" t="s">
        <v>2064</v>
      </c>
    </row>
    <row r="89" spans="1:82" x14ac:dyDescent="0.2">
      <c r="B89" s="1">
        <v>4</v>
      </c>
      <c r="C89" s="1" t="s">
        <v>155</v>
      </c>
      <c r="D89" s="1">
        <v>101</v>
      </c>
      <c r="E89" s="5">
        <v>42.975000000000001</v>
      </c>
      <c r="F89" s="5">
        <v>-70.275000000000006</v>
      </c>
      <c r="G89" s="4"/>
      <c r="H89" s="7">
        <v>26071</v>
      </c>
      <c r="I89" s="1" t="s">
        <v>156</v>
      </c>
      <c r="S89" s="1" t="s">
        <v>1057</v>
      </c>
      <c r="T89" s="1" t="s">
        <v>121</v>
      </c>
      <c r="U89" s="3" t="s">
        <v>1057</v>
      </c>
      <c r="V89" s="3" t="s">
        <v>121</v>
      </c>
      <c r="W89" s="3"/>
      <c r="X89" s="3"/>
      <c r="Y89" s="3"/>
      <c r="Z89" s="3"/>
      <c r="AA89" s="3"/>
      <c r="AB89" s="3"/>
      <c r="AC89" s="1" t="s">
        <v>1058</v>
      </c>
      <c r="AD89" s="1" t="s">
        <v>205</v>
      </c>
      <c r="AE89" s="3" t="s">
        <v>1059</v>
      </c>
      <c r="AF89" s="3" t="s">
        <v>1060</v>
      </c>
      <c r="AG89" s="22">
        <v>0</v>
      </c>
      <c r="AH89" s="22">
        <v>1</v>
      </c>
      <c r="AI89" s="22">
        <v>99</v>
      </c>
      <c r="AJ89" s="22">
        <v>1</v>
      </c>
      <c r="AK89" s="22">
        <v>43</v>
      </c>
      <c r="AL89" s="22">
        <v>56</v>
      </c>
      <c r="AU89" s="23">
        <v>8.65</v>
      </c>
      <c r="AV89" s="24">
        <f>2^-AU89</f>
        <v>2.4893762252329332E-3</v>
      </c>
      <c r="AW89" s="1">
        <v>2.06</v>
      </c>
      <c r="AX89" s="23"/>
      <c r="AY89" s="23"/>
      <c r="AZ89" s="23"/>
      <c r="BA89" s="1" t="s">
        <v>157</v>
      </c>
    </row>
    <row r="90" spans="1:82" x14ac:dyDescent="0.2">
      <c r="A90" s="1" t="s">
        <v>158</v>
      </c>
      <c r="B90" s="1">
        <v>4</v>
      </c>
      <c r="C90" s="1" t="s">
        <v>159</v>
      </c>
      <c r="D90" s="1">
        <v>102</v>
      </c>
      <c r="E90" s="5">
        <v>42.983333333333334</v>
      </c>
      <c r="F90" s="5">
        <v>-70.216666666666669</v>
      </c>
      <c r="G90" s="4"/>
      <c r="H90" s="7">
        <v>26071</v>
      </c>
      <c r="I90" s="1" t="s">
        <v>156</v>
      </c>
      <c r="S90" s="1" t="s">
        <v>1057</v>
      </c>
      <c r="T90" s="1" t="s">
        <v>121</v>
      </c>
      <c r="U90" s="3" t="s">
        <v>1057</v>
      </c>
      <c r="V90" s="3" t="s">
        <v>121</v>
      </c>
      <c r="W90" s="3"/>
      <c r="X90" s="3"/>
      <c r="Y90" s="3"/>
      <c r="Z90" s="3"/>
      <c r="AA90" s="3"/>
      <c r="AB90" s="3"/>
      <c r="AC90" s="1" t="s">
        <v>1058</v>
      </c>
      <c r="AD90" s="1" t="s">
        <v>205</v>
      </c>
      <c r="AE90" s="3" t="s">
        <v>1059</v>
      </c>
      <c r="AF90" s="3" t="s">
        <v>1060</v>
      </c>
      <c r="AG90" s="22">
        <v>0</v>
      </c>
      <c r="AH90" s="22">
        <v>2</v>
      </c>
      <c r="AI90" s="22">
        <v>98</v>
      </c>
      <c r="AJ90" s="22">
        <v>2</v>
      </c>
      <c r="AK90" s="22">
        <v>41</v>
      </c>
      <c r="AL90" s="22">
        <v>57</v>
      </c>
      <c r="AU90" s="23">
        <v>8.5500000000000007</v>
      </c>
      <c r="AV90" s="24">
        <f t="shared" ref="AV90:AV149" si="2">2^-AU90</f>
        <v>2.6680473764734277E-3</v>
      </c>
      <c r="AW90" s="1">
        <v>2.04</v>
      </c>
      <c r="AX90" s="23"/>
      <c r="AY90" s="23"/>
      <c r="AZ90" s="23"/>
      <c r="BA90" s="1" t="s">
        <v>157</v>
      </c>
    </row>
    <row r="91" spans="1:82" x14ac:dyDescent="0.2">
      <c r="A91" s="1" t="s">
        <v>160</v>
      </c>
      <c r="B91" s="1">
        <v>4</v>
      </c>
      <c r="C91" s="1" t="s">
        <v>161</v>
      </c>
      <c r="D91" s="1">
        <v>103</v>
      </c>
      <c r="E91" s="5">
        <v>43</v>
      </c>
      <c r="F91" s="5">
        <v>-70.158333333333331</v>
      </c>
      <c r="G91" s="4"/>
      <c r="H91" s="7">
        <v>26071</v>
      </c>
      <c r="I91" s="1" t="s">
        <v>156</v>
      </c>
      <c r="S91" s="1" t="s">
        <v>1057</v>
      </c>
      <c r="T91" s="1" t="s">
        <v>121</v>
      </c>
      <c r="U91" s="3" t="s">
        <v>1057</v>
      </c>
      <c r="V91" s="3" t="s">
        <v>121</v>
      </c>
      <c r="W91" s="3"/>
      <c r="X91" s="3"/>
      <c r="Y91" s="3"/>
      <c r="Z91" s="3"/>
      <c r="AA91" s="3"/>
      <c r="AB91" s="3"/>
      <c r="AC91" s="1" t="s">
        <v>1058</v>
      </c>
      <c r="AD91" s="1" t="s">
        <v>205</v>
      </c>
      <c r="AE91" s="3" t="s">
        <v>1059</v>
      </c>
      <c r="AF91" s="3" t="s">
        <v>1060</v>
      </c>
      <c r="AG91" s="22">
        <v>0</v>
      </c>
      <c r="AH91" s="22">
        <v>2</v>
      </c>
      <c r="AI91" s="22">
        <v>98</v>
      </c>
      <c r="AJ91" s="22">
        <v>2</v>
      </c>
      <c r="AK91" s="22">
        <v>41</v>
      </c>
      <c r="AL91" s="22">
        <v>57</v>
      </c>
      <c r="AU91" s="23">
        <v>9.15</v>
      </c>
      <c r="AV91" s="24">
        <f t="shared" si="2"/>
        <v>1.7602548097867771E-3</v>
      </c>
      <c r="AW91" s="1">
        <v>2.13</v>
      </c>
      <c r="AX91" s="23"/>
      <c r="AY91" s="23"/>
      <c r="AZ91" s="23"/>
      <c r="BA91" s="1" t="s">
        <v>157</v>
      </c>
    </row>
    <row r="92" spans="1:82" x14ac:dyDescent="0.2">
      <c r="A92" s="1" t="s">
        <v>162</v>
      </c>
      <c r="B92" s="1">
        <v>4</v>
      </c>
      <c r="C92" s="1" t="s">
        <v>163</v>
      </c>
      <c r="D92" s="1">
        <v>104</v>
      </c>
      <c r="E92" s="5">
        <v>43.008333333333333</v>
      </c>
      <c r="F92" s="5">
        <v>-70.13333333333334</v>
      </c>
      <c r="G92" s="4"/>
      <c r="H92" s="7">
        <v>26071</v>
      </c>
      <c r="I92" s="1" t="s">
        <v>156</v>
      </c>
      <c r="S92" s="1" t="s">
        <v>1057</v>
      </c>
      <c r="T92" s="1" t="s">
        <v>121</v>
      </c>
      <c r="U92" s="3" t="s">
        <v>1057</v>
      </c>
      <c r="V92" s="3" t="s">
        <v>121</v>
      </c>
      <c r="W92" s="3"/>
      <c r="X92" s="3"/>
      <c r="Y92" s="3"/>
      <c r="Z92" s="3"/>
      <c r="AA92" s="3"/>
      <c r="AB92" s="3"/>
      <c r="AC92" s="1" t="s">
        <v>1058</v>
      </c>
      <c r="AD92" s="1" t="s">
        <v>205</v>
      </c>
      <c r="AE92" s="3" t="s">
        <v>1059</v>
      </c>
      <c r="AF92" s="3" t="s">
        <v>1060</v>
      </c>
      <c r="AG92" s="22">
        <v>0</v>
      </c>
      <c r="AH92" s="22">
        <v>2</v>
      </c>
      <c r="AI92" s="22">
        <v>98</v>
      </c>
      <c r="AJ92" s="22">
        <v>2</v>
      </c>
      <c r="AK92" s="22">
        <v>44</v>
      </c>
      <c r="AL92" s="22">
        <v>54</v>
      </c>
      <c r="AU92" s="23">
        <v>8.3800000000000008</v>
      </c>
      <c r="AV92" s="24">
        <f t="shared" si="2"/>
        <v>3.0017093384531487E-3</v>
      </c>
      <c r="AW92" s="1">
        <v>2.15</v>
      </c>
      <c r="AX92" s="23"/>
      <c r="AY92" s="23"/>
      <c r="AZ92" s="23"/>
      <c r="BA92" s="1" t="s">
        <v>157</v>
      </c>
    </row>
    <row r="93" spans="1:82" x14ac:dyDescent="0.2">
      <c r="A93" s="1" t="s">
        <v>164</v>
      </c>
      <c r="B93" s="1">
        <v>4</v>
      </c>
      <c r="C93" s="1" t="s">
        <v>165</v>
      </c>
      <c r="D93" s="1">
        <v>105</v>
      </c>
      <c r="E93" s="5">
        <v>43.063333333333333</v>
      </c>
      <c r="F93" s="5">
        <v>-70.48</v>
      </c>
      <c r="G93" s="4"/>
      <c r="H93" s="7">
        <v>26072</v>
      </c>
      <c r="I93" s="1" t="s">
        <v>156</v>
      </c>
      <c r="S93" s="1" t="s">
        <v>573</v>
      </c>
      <c r="T93" s="1" t="s">
        <v>90</v>
      </c>
      <c r="U93" s="3" t="s">
        <v>574</v>
      </c>
      <c r="V93" s="3" t="s">
        <v>94</v>
      </c>
      <c r="W93" s="3"/>
      <c r="X93" s="3"/>
      <c r="Y93" s="3"/>
      <c r="Z93" s="3"/>
      <c r="AA93" s="3"/>
      <c r="AB93" s="3"/>
      <c r="AC93" s="1" t="s">
        <v>1210</v>
      </c>
      <c r="AD93" s="1" t="s">
        <v>1211</v>
      </c>
      <c r="AE93" s="3" t="s">
        <v>1271</v>
      </c>
      <c r="AF93" s="3" t="s">
        <v>1272</v>
      </c>
      <c r="AG93" s="22">
        <v>0</v>
      </c>
      <c r="AH93" s="22">
        <v>25</v>
      </c>
      <c r="AI93" s="22">
        <v>75</v>
      </c>
      <c r="AJ93" s="22">
        <v>25</v>
      </c>
      <c r="AK93" s="22">
        <v>62</v>
      </c>
      <c r="AL93" s="22">
        <v>13</v>
      </c>
      <c r="AU93" s="23">
        <v>5.47</v>
      </c>
      <c r="AV93" s="24">
        <f t="shared" si="2"/>
        <v>2.256139368003901E-2</v>
      </c>
      <c r="AW93" s="1">
        <v>1.88</v>
      </c>
      <c r="AX93" s="23"/>
      <c r="AY93" s="23"/>
      <c r="AZ93" s="23"/>
      <c r="BA93" s="1" t="s">
        <v>157</v>
      </c>
    </row>
    <row r="94" spans="1:82" x14ac:dyDescent="0.2">
      <c r="B94" s="1">
        <v>4</v>
      </c>
      <c r="C94" s="1" t="s">
        <v>166</v>
      </c>
      <c r="D94" s="1">
        <v>106</v>
      </c>
      <c r="E94" s="5">
        <v>43.05</v>
      </c>
      <c r="F94" s="5">
        <v>-70.433333333333337</v>
      </c>
      <c r="G94" s="4"/>
      <c r="H94" s="7">
        <v>26072</v>
      </c>
      <c r="I94" s="1" t="s">
        <v>156</v>
      </c>
      <c r="S94" s="1" t="s">
        <v>573</v>
      </c>
      <c r="T94" s="1" t="s">
        <v>90</v>
      </c>
      <c r="U94" s="3" t="s">
        <v>574</v>
      </c>
      <c r="V94" s="3" t="s">
        <v>94</v>
      </c>
      <c r="W94" s="3"/>
      <c r="X94" s="3"/>
      <c r="Y94" s="3"/>
      <c r="Z94" s="3"/>
      <c r="AA94" s="3"/>
      <c r="AB94" s="3"/>
      <c r="AC94" s="1" t="s">
        <v>1210</v>
      </c>
      <c r="AD94" s="1" t="s">
        <v>1211</v>
      </c>
      <c r="AE94" s="3" t="s">
        <v>1059</v>
      </c>
      <c r="AF94" s="3" t="s">
        <v>1060</v>
      </c>
      <c r="AG94" s="22">
        <v>0</v>
      </c>
      <c r="AH94" s="22">
        <v>25</v>
      </c>
      <c r="AI94" s="22">
        <v>75</v>
      </c>
      <c r="AJ94" s="22">
        <v>25</v>
      </c>
      <c r="AK94" s="22">
        <v>60</v>
      </c>
      <c r="AL94" s="22">
        <v>15</v>
      </c>
      <c r="AU94" s="23">
        <v>5.49</v>
      </c>
      <c r="AV94" s="24">
        <f t="shared" si="2"/>
        <v>2.2250784306204242E-2</v>
      </c>
      <c r="AW94" s="1">
        <v>2.0299999999999998</v>
      </c>
      <c r="AX94" s="23"/>
      <c r="AY94" s="23"/>
      <c r="AZ94" s="23"/>
      <c r="BA94" s="1" t="s">
        <v>157</v>
      </c>
    </row>
    <row r="95" spans="1:82" x14ac:dyDescent="0.2">
      <c r="B95" s="1">
        <v>4</v>
      </c>
      <c r="C95" s="1" t="s">
        <v>167</v>
      </c>
      <c r="D95" s="1">
        <v>107</v>
      </c>
      <c r="E95" s="5">
        <v>43.041666666666664</v>
      </c>
      <c r="F95" s="5">
        <v>-70.405000000000001</v>
      </c>
      <c r="G95" s="4"/>
      <c r="H95" s="7">
        <v>26072</v>
      </c>
      <c r="I95" s="1" t="s">
        <v>156</v>
      </c>
      <c r="S95" s="1" t="s">
        <v>1057</v>
      </c>
      <c r="T95" s="1" t="s">
        <v>121</v>
      </c>
      <c r="U95" s="3" t="s">
        <v>1057</v>
      </c>
      <c r="V95" s="3" t="s">
        <v>121</v>
      </c>
      <c r="W95" s="3"/>
      <c r="X95" s="3"/>
      <c r="Y95" s="3"/>
      <c r="Z95" s="3"/>
      <c r="AA95" s="3"/>
      <c r="AB95" s="3"/>
      <c r="AC95" s="1" t="s">
        <v>1089</v>
      </c>
      <c r="AD95" s="1" t="s">
        <v>1090</v>
      </c>
      <c r="AE95" s="3" t="s">
        <v>1059</v>
      </c>
      <c r="AF95" s="3" t="s">
        <v>1060</v>
      </c>
      <c r="AG95" s="22">
        <v>0</v>
      </c>
      <c r="AH95" s="22">
        <v>9</v>
      </c>
      <c r="AI95" s="22">
        <v>91</v>
      </c>
      <c r="AJ95" s="22">
        <v>9</v>
      </c>
      <c r="AK95" s="22">
        <v>54</v>
      </c>
      <c r="AL95" s="22">
        <v>37</v>
      </c>
      <c r="AU95" s="23">
        <v>7.1</v>
      </c>
      <c r="AV95" s="24">
        <f t="shared" si="2"/>
        <v>7.2893202463813096E-3</v>
      </c>
      <c r="AW95" s="1">
        <v>2.59</v>
      </c>
      <c r="AX95" s="23"/>
      <c r="AY95" s="23"/>
      <c r="AZ95" s="23"/>
      <c r="BA95" s="1" t="s">
        <v>157</v>
      </c>
    </row>
    <row r="96" spans="1:82" x14ac:dyDescent="0.2">
      <c r="B96" s="1">
        <v>4</v>
      </c>
      <c r="C96" s="1" t="s">
        <v>168</v>
      </c>
      <c r="D96" s="1">
        <v>108</v>
      </c>
      <c r="E96" s="5">
        <v>43.008333333333333</v>
      </c>
      <c r="F96" s="5">
        <v>-70.38333333333334</v>
      </c>
      <c r="G96" s="4"/>
      <c r="H96" s="7">
        <v>26072</v>
      </c>
      <c r="I96" s="1" t="s">
        <v>156</v>
      </c>
      <c r="S96" s="1" t="s">
        <v>1057</v>
      </c>
      <c r="T96" s="1" t="s">
        <v>121</v>
      </c>
      <c r="U96" s="3" t="s">
        <v>1057</v>
      </c>
      <c r="V96" s="3" t="s">
        <v>121</v>
      </c>
      <c r="W96" s="3"/>
      <c r="X96" s="3"/>
      <c r="Y96" s="3"/>
      <c r="Z96" s="3"/>
      <c r="AA96" s="3"/>
      <c r="AB96" s="3"/>
      <c r="AC96" s="1" t="s">
        <v>1089</v>
      </c>
      <c r="AD96" s="1" t="s">
        <v>1090</v>
      </c>
      <c r="AE96" s="3" t="s">
        <v>1059</v>
      </c>
      <c r="AF96" s="3" t="s">
        <v>1060</v>
      </c>
      <c r="AG96" s="22">
        <v>0</v>
      </c>
      <c r="AH96" s="22">
        <v>1</v>
      </c>
      <c r="AI96" s="22">
        <v>99</v>
      </c>
      <c r="AJ96" s="22">
        <v>1</v>
      </c>
      <c r="AK96" s="22">
        <v>64</v>
      </c>
      <c r="AL96" s="22">
        <v>35</v>
      </c>
      <c r="AU96" s="23">
        <v>7.38</v>
      </c>
      <c r="AV96" s="24">
        <f t="shared" si="2"/>
        <v>6.0034186769062975E-3</v>
      </c>
      <c r="AW96" s="1">
        <v>2.04</v>
      </c>
      <c r="AX96" s="23"/>
      <c r="AY96" s="23"/>
      <c r="AZ96" s="23"/>
      <c r="BA96" s="1" t="s">
        <v>157</v>
      </c>
    </row>
    <row r="97" spans="2:54" x14ac:dyDescent="0.2">
      <c r="B97" s="1">
        <v>4</v>
      </c>
      <c r="C97" s="1" t="s">
        <v>169</v>
      </c>
      <c r="D97" s="1">
        <v>109</v>
      </c>
      <c r="E97" s="5">
        <v>42.98</v>
      </c>
      <c r="F97" s="5">
        <v>-70.353333333333339</v>
      </c>
      <c r="G97" s="4"/>
      <c r="H97" s="7">
        <v>26072</v>
      </c>
      <c r="I97" s="1" t="s">
        <v>156</v>
      </c>
      <c r="S97" s="1" t="s">
        <v>1057</v>
      </c>
      <c r="T97" s="1" t="s">
        <v>121</v>
      </c>
      <c r="U97" s="3" t="s">
        <v>1057</v>
      </c>
      <c r="V97" s="3" t="s">
        <v>121</v>
      </c>
      <c r="W97" s="3"/>
      <c r="X97" s="3"/>
      <c r="Y97" s="3"/>
      <c r="Z97" s="3"/>
      <c r="AA97" s="3"/>
      <c r="AB97" s="3"/>
      <c r="AC97" s="1" t="s">
        <v>1089</v>
      </c>
      <c r="AD97" s="1" t="s">
        <v>1090</v>
      </c>
      <c r="AE97" s="3" t="s">
        <v>1059</v>
      </c>
      <c r="AF97" s="3" t="s">
        <v>1060</v>
      </c>
      <c r="AG97" s="22">
        <v>0</v>
      </c>
      <c r="AH97" s="22">
        <v>1</v>
      </c>
      <c r="AI97" s="22">
        <v>99</v>
      </c>
      <c r="AJ97" s="22">
        <v>1</v>
      </c>
      <c r="AK97" s="22">
        <v>51</v>
      </c>
      <c r="AL97" s="22">
        <v>48</v>
      </c>
      <c r="AU97" s="23">
        <v>7.9</v>
      </c>
      <c r="AV97" s="24">
        <f t="shared" si="2"/>
        <v>4.1866150880323959E-3</v>
      </c>
      <c r="AW97" s="1">
        <v>2.0699999999999998</v>
      </c>
      <c r="AX97" s="23"/>
      <c r="AY97" s="23"/>
      <c r="AZ97" s="23"/>
      <c r="BA97" s="1" t="s">
        <v>157</v>
      </c>
    </row>
    <row r="98" spans="2:54" x14ac:dyDescent="0.2">
      <c r="B98" s="1">
        <v>4</v>
      </c>
      <c r="C98" s="1" t="s">
        <v>170</v>
      </c>
      <c r="D98" s="1">
        <v>202</v>
      </c>
      <c r="E98" s="5">
        <v>42.998333333333335</v>
      </c>
      <c r="F98" s="5">
        <v>-70.50333333333333</v>
      </c>
      <c r="G98" s="4"/>
      <c r="H98" s="7">
        <v>26102</v>
      </c>
      <c r="I98" s="1" t="s">
        <v>156</v>
      </c>
      <c r="S98" s="1" t="s">
        <v>1057</v>
      </c>
      <c r="T98" s="1" t="s">
        <v>121</v>
      </c>
      <c r="U98" s="3" t="s">
        <v>1057</v>
      </c>
      <c r="V98" s="3" t="s">
        <v>121</v>
      </c>
      <c r="W98" s="3"/>
      <c r="X98" s="3"/>
      <c r="Y98" s="3"/>
      <c r="Z98" s="3"/>
      <c r="AA98" s="3"/>
      <c r="AB98" s="3"/>
      <c r="AC98" s="1" t="s">
        <v>1089</v>
      </c>
      <c r="AD98" s="1" t="s">
        <v>1090</v>
      </c>
      <c r="AE98" s="3" t="s">
        <v>1059</v>
      </c>
      <c r="AF98" s="3" t="s">
        <v>1060</v>
      </c>
      <c r="AG98" s="22">
        <v>0</v>
      </c>
      <c r="AH98" s="22">
        <v>6</v>
      </c>
      <c r="AI98" s="22">
        <v>94</v>
      </c>
      <c r="AJ98" s="22">
        <v>6</v>
      </c>
      <c r="AK98" s="22">
        <v>60</v>
      </c>
      <c r="AL98" s="22">
        <v>34</v>
      </c>
      <c r="AU98" s="23">
        <v>7.03</v>
      </c>
      <c r="AV98" s="24">
        <f t="shared" si="2"/>
        <v>7.6517210748978685E-3</v>
      </c>
      <c r="AW98" s="1">
        <v>2.6</v>
      </c>
      <c r="AX98" s="23"/>
      <c r="AY98" s="23"/>
      <c r="AZ98" s="23"/>
      <c r="BA98" s="1" t="s">
        <v>157</v>
      </c>
    </row>
    <row r="99" spans="2:54" x14ac:dyDescent="0.2">
      <c r="B99" s="1">
        <v>4</v>
      </c>
      <c r="C99" s="1" t="s">
        <v>171</v>
      </c>
      <c r="D99" s="1">
        <v>203</v>
      </c>
      <c r="E99" s="5">
        <v>42.983333333333334</v>
      </c>
      <c r="F99" s="5">
        <v>-70.458333333333329</v>
      </c>
      <c r="G99" s="4"/>
      <c r="H99" s="7">
        <v>26102</v>
      </c>
      <c r="I99" s="1" t="s">
        <v>156</v>
      </c>
      <c r="S99" s="1" t="s">
        <v>1057</v>
      </c>
      <c r="T99" s="1" t="s">
        <v>121</v>
      </c>
      <c r="U99" s="3" t="s">
        <v>1057</v>
      </c>
      <c r="V99" s="3" t="s">
        <v>121</v>
      </c>
      <c r="W99" s="3"/>
      <c r="X99" s="3"/>
      <c r="Y99" s="3"/>
      <c r="Z99" s="3"/>
      <c r="AA99" s="3"/>
      <c r="AB99" s="3"/>
      <c r="AC99" s="1" t="s">
        <v>1089</v>
      </c>
      <c r="AD99" s="1" t="s">
        <v>1090</v>
      </c>
      <c r="AE99" s="3" t="s">
        <v>1059</v>
      </c>
      <c r="AF99" s="3" t="s">
        <v>1060</v>
      </c>
      <c r="AG99" s="22">
        <v>0</v>
      </c>
      <c r="AH99" s="22">
        <v>2</v>
      </c>
      <c r="AI99" s="22">
        <v>98</v>
      </c>
      <c r="AJ99" s="22">
        <v>2</v>
      </c>
      <c r="AK99" s="22">
        <v>67</v>
      </c>
      <c r="AL99" s="22">
        <v>31</v>
      </c>
      <c r="AU99" s="23">
        <v>7.1</v>
      </c>
      <c r="AV99" s="24">
        <f t="shared" si="2"/>
        <v>7.2893202463813096E-3</v>
      </c>
      <c r="AW99" s="1">
        <v>2.27</v>
      </c>
      <c r="AX99" s="23"/>
      <c r="AY99" s="23"/>
      <c r="AZ99" s="23"/>
      <c r="BA99" s="1" t="s">
        <v>157</v>
      </c>
    </row>
    <row r="100" spans="2:54" x14ac:dyDescent="0.2">
      <c r="B100" s="1">
        <v>4</v>
      </c>
      <c r="C100" s="1" t="s">
        <v>172</v>
      </c>
      <c r="D100" s="1">
        <v>204</v>
      </c>
      <c r="E100" s="5">
        <v>42.971666666666664</v>
      </c>
      <c r="F100" s="5">
        <v>-70.416666666666671</v>
      </c>
      <c r="G100" s="4"/>
      <c r="H100" s="7">
        <v>26102</v>
      </c>
      <c r="I100" s="1" t="s">
        <v>156</v>
      </c>
      <c r="S100" s="1" t="s">
        <v>1057</v>
      </c>
      <c r="T100" s="1" t="s">
        <v>121</v>
      </c>
      <c r="U100" s="3" t="s">
        <v>1057</v>
      </c>
      <c r="V100" s="3" t="s">
        <v>121</v>
      </c>
      <c r="W100" s="3"/>
      <c r="X100" s="3"/>
      <c r="Y100" s="3"/>
      <c r="Z100" s="3"/>
      <c r="AA100" s="3"/>
      <c r="AB100" s="3"/>
      <c r="AC100" s="1" t="s">
        <v>1183</v>
      </c>
      <c r="AD100" s="1" t="s">
        <v>1184</v>
      </c>
      <c r="AE100" s="3" t="s">
        <v>1731</v>
      </c>
      <c r="AF100" s="3" t="s">
        <v>1732</v>
      </c>
      <c r="AG100" s="22">
        <v>0</v>
      </c>
      <c r="AH100" s="22">
        <v>2</v>
      </c>
      <c r="AI100" s="22">
        <v>98</v>
      </c>
      <c r="AJ100" s="22">
        <v>2</v>
      </c>
      <c r="AK100" s="22">
        <v>51</v>
      </c>
      <c r="AL100" s="22">
        <v>47</v>
      </c>
      <c r="AU100" s="23">
        <v>3.75</v>
      </c>
      <c r="AV100" s="24">
        <f t="shared" si="2"/>
        <v>7.4325444687670064E-2</v>
      </c>
      <c r="AW100" s="1">
        <v>0.89</v>
      </c>
      <c r="AX100" s="23"/>
      <c r="AY100" s="23"/>
      <c r="AZ100" s="23"/>
      <c r="BA100" s="1" t="s">
        <v>157</v>
      </c>
    </row>
    <row r="101" spans="2:54" x14ac:dyDescent="0.2">
      <c r="B101" s="1">
        <v>4</v>
      </c>
      <c r="C101" s="1" t="s">
        <v>173</v>
      </c>
      <c r="D101" s="1">
        <v>206</v>
      </c>
      <c r="E101" s="5">
        <v>42.95</v>
      </c>
      <c r="F101" s="5">
        <v>-70.319999999999993</v>
      </c>
      <c r="G101" s="4"/>
      <c r="H101" s="7">
        <v>26102</v>
      </c>
      <c r="I101" s="1" t="s">
        <v>156</v>
      </c>
      <c r="S101" s="1" t="s">
        <v>1057</v>
      </c>
      <c r="T101" s="1" t="s">
        <v>121</v>
      </c>
      <c r="U101" s="3" t="s">
        <v>1057</v>
      </c>
      <c r="V101" s="3" t="s">
        <v>121</v>
      </c>
      <c r="W101" s="3"/>
      <c r="X101" s="3"/>
      <c r="Y101" s="3"/>
      <c r="Z101" s="3"/>
      <c r="AA101" s="3"/>
      <c r="AB101" s="3"/>
      <c r="AC101" s="1" t="s">
        <v>1089</v>
      </c>
      <c r="AD101" s="1" t="s">
        <v>1090</v>
      </c>
      <c r="AE101" s="3" t="s">
        <v>1059</v>
      </c>
      <c r="AF101" s="3" t="s">
        <v>1060</v>
      </c>
      <c r="AG101" s="22">
        <v>0</v>
      </c>
      <c r="AH101" s="22">
        <v>2</v>
      </c>
      <c r="AI101" s="22">
        <v>98</v>
      </c>
      <c r="AJ101" s="22">
        <v>2</v>
      </c>
      <c r="AK101" s="22">
        <v>52</v>
      </c>
      <c r="AL101" s="22">
        <v>46</v>
      </c>
      <c r="AU101" s="23">
        <v>7.88</v>
      </c>
      <c r="AV101" s="24">
        <f t="shared" si="2"/>
        <v>4.2450580567424141E-3</v>
      </c>
      <c r="AW101" s="1">
        <v>2.0499999999999998</v>
      </c>
      <c r="AX101" s="23"/>
      <c r="AY101" s="23"/>
      <c r="AZ101" s="23"/>
      <c r="BA101" s="1" t="s">
        <v>157</v>
      </c>
    </row>
    <row r="102" spans="2:54" x14ac:dyDescent="0.2">
      <c r="B102" s="1">
        <v>4</v>
      </c>
      <c r="C102" s="1" t="s">
        <v>174</v>
      </c>
      <c r="D102" s="1">
        <v>207</v>
      </c>
      <c r="E102" s="5">
        <v>42.953333333333333</v>
      </c>
      <c r="F102" s="5">
        <v>-70.37166666666667</v>
      </c>
      <c r="G102" s="4"/>
      <c r="H102" s="7">
        <v>26102</v>
      </c>
      <c r="I102" s="1" t="s">
        <v>156</v>
      </c>
      <c r="S102" s="1" t="s">
        <v>339</v>
      </c>
      <c r="T102" s="1" t="s">
        <v>26</v>
      </c>
      <c r="U102" s="3" t="s">
        <v>2149</v>
      </c>
      <c r="V102" s="3"/>
      <c r="W102" s="3"/>
      <c r="X102" s="3"/>
      <c r="Y102" s="3"/>
      <c r="Z102" s="3"/>
      <c r="AA102" s="3"/>
      <c r="AB102" s="3"/>
      <c r="AC102" s="1" t="s">
        <v>1210</v>
      </c>
      <c r="AD102" s="1" t="s">
        <v>1211</v>
      </c>
      <c r="AE102" s="3" t="s">
        <v>1059</v>
      </c>
      <c r="AF102" s="3" t="s">
        <v>1060</v>
      </c>
      <c r="AG102" s="22">
        <v>19</v>
      </c>
      <c r="AH102" s="22">
        <v>55</v>
      </c>
      <c r="AI102" s="22">
        <v>26</v>
      </c>
      <c r="AJ102" s="22"/>
      <c r="AK102" s="22"/>
      <c r="AL102" s="22"/>
      <c r="AU102" s="23">
        <v>5.24</v>
      </c>
      <c r="AV102" s="24">
        <f t="shared" si="2"/>
        <v>2.646079101132897E-2</v>
      </c>
      <c r="AW102" s="1">
        <v>2.2999999999999998</v>
      </c>
      <c r="AX102" s="23"/>
      <c r="AY102" s="23"/>
      <c r="AZ102" s="23"/>
      <c r="BA102" s="1" t="s">
        <v>157</v>
      </c>
    </row>
    <row r="103" spans="2:54" x14ac:dyDescent="0.2">
      <c r="B103" s="1">
        <v>4</v>
      </c>
      <c r="C103" s="1" t="s">
        <v>175</v>
      </c>
      <c r="D103" s="1">
        <v>208</v>
      </c>
      <c r="E103" s="5">
        <v>42.958333333333336</v>
      </c>
      <c r="F103" s="5">
        <v>-70.416666666666671</v>
      </c>
      <c r="G103" s="4"/>
      <c r="H103" s="7">
        <v>26102</v>
      </c>
      <c r="I103" s="1" t="s">
        <v>156</v>
      </c>
      <c r="S103" s="1" t="s">
        <v>573</v>
      </c>
      <c r="T103" s="1" t="s">
        <v>90</v>
      </c>
      <c r="U103" s="3" t="s">
        <v>573</v>
      </c>
      <c r="V103" s="3" t="s">
        <v>90</v>
      </c>
      <c r="W103" s="3"/>
      <c r="X103" s="3"/>
      <c r="Y103" s="3"/>
      <c r="Z103" s="3"/>
      <c r="AA103" s="3"/>
      <c r="AB103" s="3"/>
      <c r="AC103" s="1" t="s">
        <v>1150</v>
      </c>
      <c r="AD103" s="1" t="s">
        <v>1151</v>
      </c>
      <c r="AE103" s="3" t="s">
        <v>1059</v>
      </c>
      <c r="AF103" s="3" t="s">
        <v>1060</v>
      </c>
      <c r="AG103" s="22">
        <v>3</v>
      </c>
      <c r="AH103" s="22">
        <v>22</v>
      </c>
      <c r="AI103" s="22">
        <v>75</v>
      </c>
      <c r="AJ103" s="22">
        <v>25</v>
      </c>
      <c r="AK103" s="22">
        <v>47</v>
      </c>
      <c r="AL103" s="22">
        <v>28</v>
      </c>
      <c r="AU103" s="23">
        <v>6.42</v>
      </c>
      <c r="AV103" s="24">
        <f t="shared" si="2"/>
        <v>1.1678509754960455E-2</v>
      </c>
      <c r="AW103" s="1">
        <v>2.5099999999999998</v>
      </c>
      <c r="AX103" s="23"/>
      <c r="AY103" s="23"/>
      <c r="AZ103" s="23"/>
      <c r="BA103" s="1" t="s">
        <v>157</v>
      </c>
    </row>
    <row r="104" spans="2:54" x14ac:dyDescent="0.2">
      <c r="B104" s="1">
        <v>4</v>
      </c>
      <c r="C104" s="1" t="s">
        <v>176</v>
      </c>
      <c r="D104" s="1">
        <v>210</v>
      </c>
      <c r="E104" s="5">
        <v>42.966666666666669</v>
      </c>
      <c r="F104" s="5">
        <v>-70.504999999999995</v>
      </c>
      <c r="G104" s="4"/>
      <c r="H104" s="7">
        <v>26102</v>
      </c>
      <c r="I104" s="1" t="s">
        <v>156</v>
      </c>
      <c r="S104" s="1" t="s">
        <v>573</v>
      </c>
      <c r="T104" s="1" t="s">
        <v>90</v>
      </c>
      <c r="U104" s="3" t="s">
        <v>574</v>
      </c>
      <c r="V104" s="3" t="s">
        <v>94</v>
      </c>
      <c r="W104" s="3"/>
      <c r="X104" s="3"/>
      <c r="Y104" s="3"/>
      <c r="Z104" s="3"/>
      <c r="AA104" s="3"/>
      <c r="AB104" s="3"/>
      <c r="AC104" s="1" t="s">
        <v>1210</v>
      </c>
      <c r="AD104" s="1" t="s">
        <v>1211</v>
      </c>
      <c r="AE104" s="3" t="s">
        <v>1059</v>
      </c>
      <c r="AF104" s="3" t="s">
        <v>1060</v>
      </c>
      <c r="AG104" s="22">
        <v>0</v>
      </c>
      <c r="AH104" s="22">
        <v>13</v>
      </c>
      <c r="AI104" s="22">
        <v>87</v>
      </c>
      <c r="AJ104" s="22">
        <v>13</v>
      </c>
      <c r="AK104" s="22">
        <v>70</v>
      </c>
      <c r="AL104" s="22">
        <v>17</v>
      </c>
      <c r="AU104" s="23">
        <v>5.84</v>
      </c>
      <c r="AV104" s="24">
        <f t="shared" si="2"/>
        <v>1.7457611532378441E-2</v>
      </c>
      <c r="AW104" s="1">
        <v>2.0699999999999998</v>
      </c>
      <c r="AX104" s="23"/>
      <c r="AY104" s="23"/>
      <c r="AZ104" s="23"/>
      <c r="BA104" s="1" t="s">
        <v>157</v>
      </c>
    </row>
    <row r="105" spans="2:54" x14ac:dyDescent="0.2">
      <c r="B105" s="1">
        <v>4</v>
      </c>
      <c r="C105" s="1" t="s">
        <v>177</v>
      </c>
      <c r="D105" s="1">
        <v>211</v>
      </c>
      <c r="E105" s="5">
        <v>43.021666666666668</v>
      </c>
      <c r="F105" s="5">
        <v>-70.275000000000006</v>
      </c>
      <c r="G105" s="4"/>
      <c r="H105" s="7">
        <v>26103</v>
      </c>
      <c r="I105" s="1" t="s">
        <v>156</v>
      </c>
      <c r="S105" s="1" t="s">
        <v>1057</v>
      </c>
      <c r="T105" s="1" t="s">
        <v>121</v>
      </c>
      <c r="U105" s="3" t="s">
        <v>1057</v>
      </c>
      <c r="V105" s="3" t="s">
        <v>121</v>
      </c>
      <c r="W105" s="3"/>
      <c r="X105" s="3"/>
      <c r="Y105" s="3"/>
      <c r="Z105" s="3"/>
      <c r="AA105" s="3"/>
      <c r="AB105" s="3"/>
      <c r="AC105" s="1" t="s">
        <v>1089</v>
      </c>
      <c r="AD105" s="1" t="s">
        <v>1090</v>
      </c>
      <c r="AE105" s="3" t="s">
        <v>1059</v>
      </c>
      <c r="AF105" s="3" t="s">
        <v>1060</v>
      </c>
      <c r="AG105" s="22">
        <v>0</v>
      </c>
      <c r="AH105" s="22">
        <v>1</v>
      </c>
      <c r="AI105" s="22">
        <v>99</v>
      </c>
      <c r="AJ105" s="22">
        <v>1</v>
      </c>
      <c r="AK105" s="22">
        <v>47</v>
      </c>
      <c r="AL105" s="22">
        <v>52</v>
      </c>
      <c r="AU105" s="23">
        <v>7.52</v>
      </c>
      <c r="AV105" s="24">
        <f t="shared" si="2"/>
        <v>5.4482174466812744E-3</v>
      </c>
      <c r="AW105" s="1">
        <v>2.96</v>
      </c>
      <c r="AX105" s="23"/>
      <c r="AY105" s="23"/>
      <c r="AZ105" s="23"/>
      <c r="BA105" s="1" t="s">
        <v>157</v>
      </c>
    </row>
    <row r="106" spans="2:54" x14ac:dyDescent="0.2">
      <c r="B106" s="1">
        <v>4</v>
      </c>
      <c r="C106" s="1" t="s">
        <v>178</v>
      </c>
      <c r="D106" s="1">
        <v>212</v>
      </c>
      <c r="E106" s="5">
        <v>43.043333333333337</v>
      </c>
      <c r="F106" s="5">
        <v>-70.316666666666663</v>
      </c>
      <c r="G106" s="4"/>
      <c r="H106" s="7">
        <v>26103</v>
      </c>
      <c r="I106" s="1" t="s">
        <v>156</v>
      </c>
      <c r="S106" s="1" t="s">
        <v>1057</v>
      </c>
      <c r="T106" s="1" t="s">
        <v>121</v>
      </c>
      <c r="U106" s="3" t="s">
        <v>1057</v>
      </c>
      <c r="V106" s="3" t="s">
        <v>121</v>
      </c>
      <c r="W106" s="3"/>
      <c r="X106" s="3"/>
      <c r="Y106" s="3"/>
      <c r="Z106" s="3"/>
      <c r="AA106" s="3"/>
      <c r="AB106" s="3"/>
      <c r="AC106" s="1" t="s">
        <v>1089</v>
      </c>
      <c r="AD106" s="1" t="s">
        <v>1090</v>
      </c>
      <c r="AE106" s="3" t="s">
        <v>1059</v>
      </c>
      <c r="AF106" s="3" t="s">
        <v>1060</v>
      </c>
      <c r="AG106" s="22">
        <v>0</v>
      </c>
      <c r="AH106" s="22">
        <v>5</v>
      </c>
      <c r="AI106" s="22">
        <v>95</v>
      </c>
      <c r="AJ106" s="22">
        <v>5</v>
      </c>
      <c r="AK106" s="22">
        <v>50</v>
      </c>
      <c r="AL106" s="22">
        <v>45</v>
      </c>
      <c r="AU106" s="23">
        <v>7.86</v>
      </c>
      <c r="AV106" s="24">
        <f t="shared" si="2"/>
        <v>4.3043168588930121E-3</v>
      </c>
      <c r="AW106" s="1">
        <v>2.37</v>
      </c>
      <c r="AX106" s="23"/>
      <c r="AY106" s="23"/>
      <c r="AZ106" s="23"/>
      <c r="BA106" s="1" t="s">
        <v>157</v>
      </c>
    </row>
    <row r="107" spans="2:54" x14ac:dyDescent="0.2">
      <c r="B107" s="1">
        <v>4</v>
      </c>
      <c r="C107" s="1" t="s">
        <v>179</v>
      </c>
      <c r="D107" s="1">
        <v>213</v>
      </c>
      <c r="E107" s="5">
        <v>43.063333333333333</v>
      </c>
      <c r="F107" s="5">
        <v>-70.358333333333334</v>
      </c>
      <c r="G107" s="4"/>
      <c r="H107" s="7">
        <v>26103</v>
      </c>
      <c r="I107" s="1" t="s">
        <v>156</v>
      </c>
      <c r="S107" s="1" t="s">
        <v>573</v>
      </c>
      <c r="T107" s="1" t="s">
        <v>90</v>
      </c>
      <c r="U107" s="3" t="s">
        <v>573</v>
      </c>
      <c r="V107" s="3" t="s">
        <v>90</v>
      </c>
      <c r="W107" s="3"/>
      <c r="X107" s="3"/>
      <c r="Y107" s="3"/>
      <c r="Z107" s="3"/>
      <c r="AA107" s="3"/>
      <c r="AB107" s="3"/>
      <c r="AC107" s="1" t="s">
        <v>1089</v>
      </c>
      <c r="AD107" s="1" t="s">
        <v>1090</v>
      </c>
      <c r="AE107" s="3" t="s">
        <v>1059</v>
      </c>
      <c r="AF107" s="3" t="s">
        <v>1060</v>
      </c>
      <c r="AG107" s="22">
        <v>0</v>
      </c>
      <c r="AH107" s="22">
        <v>20</v>
      </c>
      <c r="AI107" s="22">
        <v>80</v>
      </c>
      <c r="AJ107" s="22">
        <v>20</v>
      </c>
      <c r="AK107" s="22">
        <v>44</v>
      </c>
      <c r="AL107" s="22">
        <v>36</v>
      </c>
      <c r="AU107" s="23">
        <v>7.25</v>
      </c>
      <c r="AV107" s="24">
        <f t="shared" si="2"/>
        <v>6.5695032441696437E-3</v>
      </c>
      <c r="AW107" s="1">
        <v>2.69</v>
      </c>
      <c r="AX107" s="23"/>
      <c r="AY107" s="23"/>
      <c r="AZ107" s="23"/>
      <c r="BA107" s="1" t="s">
        <v>157</v>
      </c>
    </row>
    <row r="108" spans="2:54" x14ac:dyDescent="0.2">
      <c r="B108" s="1">
        <v>4</v>
      </c>
      <c r="C108" s="1" t="s">
        <v>180</v>
      </c>
      <c r="D108" s="1">
        <v>214</v>
      </c>
      <c r="E108" s="5">
        <v>43.08</v>
      </c>
      <c r="F108" s="5">
        <v>-70.394999999999996</v>
      </c>
      <c r="G108" s="4"/>
      <c r="H108" s="7">
        <v>26103</v>
      </c>
      <c r="I108" s="1" t="s">
        <v>156</v>
      </c>
      <c r="S108" s="1" t="s">
        <v>1097</v>
      </c>
      <c r="T108" s="1" t="s">
        <v>87</v>
      </c>
      <c r="U108" s="3" t="s">
        <v>2149</v>
      </c>
      <c r="V108" s="3"/>
      <c r="W108" s="3"/>
      <c r="X108" s="3"/>
      <c r="Y108" s="3"/>
      <c r="Z108" s="3"/>
      <c r="AA108" s="3"/>
      <c r="AB108" s="3"/>
      <c r="AC108" s="1" t="s">
        <v>1150</v>
      </c>
      <c r="AD108" s="1" t="s">
        <v>1151</v>
      </c>
      <c r="AE108" s="3" t="s">
        <v>1059</v>
      </c>
      <c r="AF108" s="3" t="s">
        <v>1060</v>
      </c>
      <c r="AG108" s="22">
        <v>20</v>
      </c>
      <c r="AH108" s="22">
        <v>23</v>
      </c>
      <c r="AI108" s="22">
        <v>57</v>
      </c>
      <c r="AJ108" s="22"/>
      <c r="AK108" s="22"/>
      <c r="AL108" s="22"/>
      <c r="AU108" s="23">
        <v>6.17</v>
      </c>
      <c r="AV108" s="24">
        <f t="shared" si="2"/>
        <v>1.3888166893227662E-2</v>
      </c>
      <c r="AW108" s="1">
        <v>2.72</v>
      </c>
      <c r="AX108" s="23"/>
      <c r="AY108" s="23"/>
      <c r="AZ108" s="23"/>
      <c r="BA108" s="1" t="s">
        <v>157</v>
      </c>
      <c r="BB108" s="22"/>
    </row>
    <row r="109" spans="2:54" x14ac:dyDescent="0.2">
      <c r="B109" s="1">
        <v>4</v>
      </c>
      <c r="C109" s="1" t="s">
        <v>181</v>
      </c>
      <c r="D109" s="1">
        <v>215</v>
      </c>
      <c r="E109" s="5">
        <v>43.096666666666664</v>
      </c>
      <c r="F109" s="5">
        <v>-70.421666666666667</v>
      </c>
      <c r="G109" s="4"/>
      <c r="H109" s="7">
        <v>26103</v>
      </c>
      <c r="I109" s="1" t="s">
        <v>156</v>
      </c>
      <c r="S109" s="1" t="s">
        <v>248</v>
      </c>
      <c r="T109" s="1" t="s">
        <v>55</v>
      </c>
      <c r="U109" s="3" t="s">
        <v>248</v>
      </c>
      <c r="V109" s="3" t="s">
        <v>55</v>
      </c>
      <c r="W109" s="3"/>
      <c r="X109" s="3"/>
      <c r="Y109" s="3"/>
      <c r="Z109" s="3"/>
      <c r="AA109" s="3"/>
      <c r="AB109" s="3"/>
      <c r="AC109" s="1" t="s">
        <v>1166</v>
      </c>
      <c r="AD109" s="1" t="s">
        <v>1167</v>
      </c>
      <c r="AE109" s="3" t="s">
        <v>1271</v>
      </c>
      <c r="AF109" s="3" t="s">
        <v>1272</v>
      </c>
      <c r="AG109" s="22">
        <v>1</v>
      </c>
      <c r="AH109" s="22">
        <v>61</v>
      </c>
      <c r="AI109" s="22">
        <v>38</v>
      </c>
      <c r="AJ109" s="22">
        <v>62</v>
      </c>
      <c r="AK109" s="22">
        <v>25</v>
      </c>
      <c r="AL109" s="22">
        <v>13</v>
      </c>
      <c r="AU109" s="23">
        <v>4.8</v>
      </c>
      <c r="AV109" s="24">
        <f t="shared" si="2"/>
        <v>3.5896823593657347E-2</v>
      </c>
      <c r="AW109" s="1">
        <v>1.88</v>
      </c>
      <c r="AX109" s="23"/>
      <c r="AY109" s="23"/>
      <c r="AZ109" s="23"/>
      <c r="BA109" s="1" t="s">
        <v>157</v>
      </c>
    </row>
    <row r="110" spans="2:54" x14ac:dyDescent="0.2">
      <c r="B110" s="1">
        <v>4</v>
      </c>
      <c r="C110" s="1" t="s">
        <v>182</v>
      </c>
      <c r="D110" s="1">
        <v>216</v>
      </c>
      <c r="E110" s="5">
        <v>43.086666666666666</v>
      </c>
      <c r="F110" s="5">
        <v>-70.458333333333329</v>
      </c>
      <c r="G110" s="4"/>
      <c r="H110" s="7">
        <v>26103</v>
      </c>
      <c r="I110" s="1" t="s">
        <v>156</v>
      </c>
      <c r="S110" s="1" t="s">
        <v>573</v>
      </c>
      <c r="T110" s="1" t="s">
        <v>90</v>
      </c>
      <c r="U110" s="3" t="s">
        <v>574</v>
      </c>
      <c r="V110" s="3" t="s">
        <v>94</v>
      </c>
      <c r="W110" s="3"/>
      <c r="X110" s="3"/>
      <c r="Y110" s="3"/>
      <c r="Z110" s="3"/>
      <c r="AA110" s="3"/>
      <c r="AB110" s="3"/>
      <c r="AC110" s="1" t="s">
        <v>1210</v>
      </c>
      <c r="AD110" s="1" t="s">
        <v>1211</v>
      </c>
      <c r="AE110" s="3" t="s">
        <v>1059</v>
      </c>
      <c r="AF110" s="3" t="s">
        <v>1060</v>
      </c>
      <c r="AG110" s="22">
        <v>0</v>
      </c>
      <c r="AH110" s="22">
        <v>21</v>
      </c>
      <c r="AI110" s="22">
        <v>79</v>
      </c>
      <c r="AJ110" s="22">
        <v>21</v>
      </c>
      <c r="AK110" s="22">
        <v>62</v>
      </c>
      <c r="AL110" s="22">
        <v>17</v>
      </c>
      <c r="AU110" s="23">
        <v>5.64</v>
      </c>
      <c r="AV110" s="24">
        <f t="shared" si="2"/>
        <v>2.0053529649420383E-2</v>
      </c>
      <c r="AW110" s="1">
        <v>2.15</v>
      </c>
      <c r="AX110" s="23"/>
      <c r="AY110" s="23"/>
      <c r="AZ110" s="23"/>
      <c r="BA110" s="1" t="s">
        <v>157</v>
      </c>
    </row>
    <row r="111" spans="2:54" x14ac:dyDescent="0.2">
      <c r="B111" s="1">
        <v>4</v>
      </c>
      <c r="C111" s="1" t="s">
        <v>183</v>
      </c>
      <c r="D111" s="1">
        <v>301</v>
      </c>
      <c r="E111" s="5">
        <v>42.938333333333333</v>
      </c>
      <c r="F111" s="5">
        <v>-70.275000000000006</v>
      </c>
      <c r="G111" s="4"/>
      <c r="H111" s="7">
        <v>26115</v>
      </c>
      <c r="I111" s="1" t="s">
        <v>156</v>
      </c>
      <c r="S111" s="1" t="s">
        <v>573</v>
      </c>
      <c r="T111" s="1" t="s">
        <v>90</v>
      </c>
      <c r="U111" s="3" t="s">
        <v>573</v>
      </c>
      <c r="V111" s="3" t="s">
        <v>90</v>
      </c>
      <c r="W111" s="3"/>
      <c r="X111" s="3"/>
      <c r="Y111" s="3"/>
      <c r="Z111" s="3"/>
      <c r="AA111" s="3"/>
      <c r="AB111" s="3"/>
      <c r="AC111" s="1" t="s">
        <v>1089</v>
      </c>
      <c r="AD111" s="1" t="s">
        <v>1090</v>
      </c>
      <c r="AE111" s="3" t="s">
        <v>1059</v>
      </c>
      <c r="AF111" s="3" t="s">
        <v>1060</v>
      </c>
      <c r="AG111" s="22">
        <v>3</v>
      </c>
      <c r="AH111" s="22">
        <v>20</v>
      </c>
      <c r="AI111" s="22">
        <v>77</v>
      </c>
      <c r="AJ111" s="22">
        <v>23</v>
      </c>
      <c r="AK111" s="22">
        <v>34</v>
      </c>
      <c r="AL111" s="22">
        <v>43</v>
      </c>
      <c r="AU111" s="23">
        <v>7.25</v>
      </c>
      <c r="AV111" s="24">
        <f t="shared" si="2"/>
        <v>6.5695032441696437E-3</v>
      </c>
      <c r="AW111" s="1">
        <v>2.73</v>
      </c>
      <c r="AX111" s="23"/>
      <c r="AY111" s="23"/>
      <c r="AZ111" s="23"/>
      <c r="BA111" s="1" t="s">
        <v>157</v>
      </c>
    </row>
    <row r="112" spans="2:54" x14ac:dyDescent="0.2">
      <c r="B112" s="1">
        <v>4</v>
      </c>
      <c r="C112" s="1" t="s">
        <v>184</v>
      </c>
      <c r="D112" s="1">
        <v>302</v>
      </c>
      <c r="E112" s="5">
        <v>42.924999999999997</v>
      </c>
      <c r="F112" s="5">
        <v>-70.23</v>
      </c>
      <c r="G112" s="4"/>
      <c r="H112" s="7">
        <v>26115</v>
      </c>
      <c r="I112" s="1" t="s">
        <v>156</v>
      </c>
      <c r="S112" s="1" t="s">
        <v>1097</v>
      </c>
      <c r="T112" s="1" t="s">
        <v>87</v>
      </c>
      <c r="U112" s="3" t="s">
        <v>573</v>
      </c>
      <c r="V112" s="3" t="s">
        <v>90</v>
      </c>
      <c r="W112" s="3"/>
      <c r="X112" s="3"/>
      <c r="Y112" s="3"/>
      <c r="Z112" s="3"/>
      <c r="AA112" s="3"/>
      <c r="AB112" s="3"/>
      <c r="AC112" s="1" t="s">
        <v>1089</v>
      </c>
      <c r="AD112" s="1" t="s">
        <v>1090</v>
      </c>
      <c r="AE112" s="3" t="s">
        <v>1059</v>
      </c>
      <c r="AF112" s="3" t="s">
        <v>1060</v>
      </c>
      <c r="AG112" s="22">
        <v>9</v>
      </c>
      <c r="AH112" s="22">
        <v>17</v>
      </c>
      <c r="AI112" s="22">
        <v>74</v>
      </c>
      <c r="AJ112" s="22">
        <v>24</v>
      </c>
      <c r="AK112" s="22">
        <v>30</v>
      </c>
      <c r="AL112" s="22">
        <v>46</v>
      </c>
      <c r="AU112" s="23">
        <v>7.4</v>
      </c>
      <c r="AV112" s="24">
        <f t="shared" si="2"/>
        <v>5.9207678379312439E-3</v>
      </c>
      <c r="AW112" s="1">
        <v>2.81</v>
      </c>
      <c r="AX112" s="23"/>
      <c r="AY112" s="23"/>
      <c r="AZ112" s="23"/>
      <c r="BA112" s="1" t="s">
        <v>157</v>
      </c>
    </row>
    <row r="113" spans="2:53" x14ac:dyDescent="0.2">
      <c r="B113" s="1">
        <v>4</v>
      </c>
      <c r="C113" s="1" t="s">
        <v>185</v>
      </c>
      <c r="D113" s="1">
        <v>304</v>
      </c>
      <c r="E113" s="5">
        <v>42.905000000000001</v>
      </c>
      <c r="F113" s="5">
        <v>-70.150000000000006</v>
      </c>
      <c r="G113" s="4"/>
      <c r="H113" s="7">
        <v>26115</v>
      </c>
      <c r="I113" s="1" t="s">
        <v>156</v>
      </c>
      <c r="S113" s="1" t="s">
        <v>1057</v>
      </c>
      <c r="T113" s="1" t="s">
        <v>121</v>
      </c>
      <c r="U113" s="3" t="s">
        <v>1057</v>
      </c>
      <c r="V113" s="3" t="s">
        <v>121</v>
      </c>
      <c r="W113" s="3"/>
      <c r="X113" s="3"/>
      <c r="Y113" s="3"/>
      <c r="Z113" s="3"/>
      <c r="AA113" s="3"/>
      <c r="AB113" s="3"/>
      <c r="AC113" s="1" t="s">
        <v>1089</v>
      </c>
      <c r="AD113" s="1" t="s">
        <v>1090</v>
      </c>
      <c r="AE113" s="3" t="s">
        <v>1059</v>
      </c>
      <c r="AF113" s="3" t="s">
        <v>1060</v>
      </c>
      <c r="AG113" s="22">
        <v>0</v>
      </c>
      <c r="AH113" s="22">
        <v>1</v>
      </c>
      <c r="AI113" s="22">
        <v>99</v>
      </c>
      <c r="AJ113" s="22">
        <v>1</v>
      </c>
      <c r="AK113" s="22">
        <v>58</v>
      </c>
      <c r="AL113" s="22">
        <v>41</v>
      </c>
      <c r="AU113" s="23">
        <v>7.76</v>
      </c>
      <c r="AV113" s="24">
        <f t="shared" si="2"/>
        <v>4.6132525837091053E-3</v>
      </c>
      <c r="AW113" s="1">
        <v>2.2000000000000002</v>
      </c>
      <c r="AX113" s="23"/>
      <c r="AY113" s="23"/>
      <c r="AZ113" s="23"/>
      <c r="BA113" s="1" t="s">
        <v>157</v>
      </c>
    </row>
    <row r="114" spans="2:53" x14ac:dyDescent="0.2">
      <c r="B114" s="1">
        <v>4</v>
      </c>
      <c r="C114" s="1" t="s">
        <v>186</v>
      </c>
      <c r="D114" s="1">
        <v>305</v>
      </c>
      <c r="E114" s="5">
        <v>42.893333333333331</v>
      </c>
      <c r="F114" s="5">
        <v>-70.103333333333339</v>
      </c>
      <c r="G114" s="4"/>
      <c r="H114" s="7">
        <v>26116</v>
      </c>
      <c r="I114" s="1" t="s">
        <v>156</v>
      </c>
      <c r="S114" s="1" t="s">
        <v>240</v>
      </c>
      <c r="T114" s="1" t="s">
        <v>18</v>
      </c>
      <c r="U114" s="3" t="s">
        <v>2149</v>
      </c>
      <c r="V114" s="3"/>
      <c r="W114" s="3"/>
      <c r="X114" s="3"/>
      <c r="Y114" s="3"/>
      <c r="Z114" s="3"/>
      <c r="AA114" s="3"/>
      <c r="AB114" s="3"/>
      <c r="AC114" s="1" t="s">
        <v>1150</v>
      </c>
      <c r="AD114" s="1" t="s">
        <v>1151</v>
      </c>
      <c r="AE114" s="3" t="s">
        <v>1059</v>
      </c>
      <c r="AF114" s="3" t="s">
        <v>1060</v>
      </c>
      <c r="AG114" s="22">
        <v>45</v>
      </c>
      <c r="AH114" s="22">
        <v>54</v>
      </c>
      <c r="AI114" s="22">
        <v>1</v>
      </c>
      <c r="AJ114" s="22"/>
      <c r="AK114" s="22"/>
      <c r="AL114" s="22"/>
      <c r="AU114" s="23">
        <v>6.22</v>
      </c>
      <c r="AV114" s="24">
        <f t="shared" si="2"/>
        <v>1.3415084944339913E-2</v>
      </c>
      <c r="AW114" s="1">
        <v>2.34</v>
      </c>
      <c r="AX114" s="23"/>
      <c r="AY114" s="23"/>
      <c r="AZ114" s="23"/>
      <c r="BA114" s="1" t="s">
        <v>157</v>
      </c>
    </row>
    <row r="115" spans="2:53" x14ac:dyDescent="0.2">
      <c r="B115" s="1">
        <v>4</v>
      </c>
      <c r="C115" s="1" t="s">
        <v>187</v>
      </c>
      <c r="D115" s="1">
        <v>306</v>
      </c>
      <c r="E115" s="5">
        <v>42.888333333333335</v>
      </c>
      <c r="F115" s="5">
        <v>-70.088333333333338</v>
      </c>
      <c r="G115" s="4"/>
      <c r="H115" s="7">
        <v>26116</v>
      </c>
      <c r="I115" s="1" t="s">
        <v>156</v>
      </c>
      <c r="S115" s="1" t="s">
        <v>573</v>
      </c>
      <c r="T115" s="1" t="s">
        <v>90</v>
      </c>
      <c r="U115" s="3" t="s">
        <v>573</v>
      </c>
      <c r="V115" s="3" t="s">
        <v>90</v>
      </c>
      <c r="W115" s="3"/>
      <c r="X115" s="3"/>
      <c r="Y115" s="3"/>
      <c r="Z115" s="3"/>
      <c r="AA115" s="3"/>
      <c r="AB115" s="3"/>
      <c r="AC115" s="1" t="s">
        <v>1210</v>
      </c>
      <c r="AD115" s="1" t="s">
        <v>1211</v>
      </c>
      <c r="AE115" s="3" t="s">
        <v>1059</v>
      </c>
      <c r="AF115" s="3" t="s">
        <v>1060</v>
      </c>
      <c r="AG115" s="22">
        <v>2</v>
      </c>
      <c r="AH115" s="22">
        <v>27</v>
      </c>
      <c r="AI115" s="22">
        <v>71</v>
      </c>
      <c r="AJ115" s="22">
        <v>28</v>
      </c>
      <c r="AK115" s="22">
        <v>47</v>
      </c>
      <c r="AL115" s="22">
        <v>25</v>
      </c>
      <c r="AU115" s="23">
        <v>5.94</v>
      </c>
      <c r="AV115" s="24">
        <f t="shared" si="2"/>
        <v>1.6288527513142526E-2</v>
      </c>
      <c r="AW115" s="1">
        <v>2.4</v>
      </c>
      <c r="AX115" s="23"/>
      <c r="AY115" s="23"/>
      <c r="AZ115" s="23"/>
      <c r="BA115" s="1" t="s">
        <v>157</v>
      </c>
    </row>
    <row r="116" spans="2:53" x14ac:dyDescent="0.2">
      <c r="B116" s="1">
        <v>4</v>
      </c>
      <c r="C116" s="1" t="s">
        <v>188</v>
      </c>
      <c r="D116" s="1">
        <v>307</v>
      </c>
      <c r="E116" s="5">
        <v>42.88666666666667</v>
      </c>
      <c r="F116" s="5">
        <v>-70.075000000000003</v>
      </c>
      <c r="G116" s="4"/>
      <c r="H116" s="7">
        <v>26116</v>
      </c>
      <c r="I116" s="1" t="s">
        <v>156</v>
      </c>
      <c r="S116" s="1" t="s">
        <v>573</v>
      </c>
      <c r="T116" s="1" t="s">
        <v>90</v>
      </c>
      <c r="U116" s="3" t="s">
        <v>573</v>
      </c>
      <c r="V116" s="3" t="s">
        <v>90</v>
      </c>
      <c r="W116" s="3"/>
      <c r="X116" s="3"/>
      <c r="Y116" s="3"/>
      <c r="Z116" s="3"/>
      <c r="AA116" s="3"/>
      <c r="AB116" s="3"/>
      <c r="AC116" s="1" t="s">
        <v>1210</v>
      </c>
      <c r="AD116" s="1" t="s">
        <v>1211</v>
      </c>
      <c r="AE116" s="3" t="s">
        <v>1059</v>
      </c>
      <c r="AF116" s="3" t="s">
        <v>1060</v>
      </c>
      <c r="AG116" s="22">
        <v>1</v>
      </c>
      <c r="AH116" s="22">
        <v>44</v>
      </c>
      <c r="AI116" s="22">
        <v>55</v>
      </c>
      <c r="AJ116" s="22">
        <v>45</v>
      </c>
      <c r="AK116" s="22">
        <v>36</v>
      </c>
      <c r="AL116" s="22">
        <v>19</v>
      </c>
      <c r="AU116" s="23">
        <v>5.54</v>
      </c>
      <c r="AV116" s="24">
        <f t="shared" si="2"/>
        <v>2.1492840908433501E-2</v>
      </c>
      <c r="AW116" s="1">
        <v>2.2799999999999998</v>
      </c>
      <c r="AX116" s="23"/>
      <c r="AY116" s="23"/>
      <c r="AZ116" s="23"/>
      <c r="BA116" s="1" t="s">
        <v>157</v>
      </c>
    </row>
    <row r="117" spans="2:53" x14ac:dyDescent="0.2">
      <c r="B117" s="1">
        <v>4</v>
      </c>
      <c r="C117" s="1" t="s">
        <v>189</v>
      </c>
      <c r="D117" s="1">
        <v>401</v>
      </c>
      <c r="E117" s="5">
        <v>43.111666666666665</v>
      </c>
      <c r="F117" s="5">
        <v>-70.388333333333335</v>
      </c>
      <c r="G117" s="4"/>
      <c r="H117" s="7">
        <v>26129</v>
      </c>
      <c r="I117" s="1" t="s">
        <v>156</v>
      </c>
      <c r="S117" s="1" t="s">
        <v>573</v>
      </c>
      <c r="T117" s="1" t="s">
        <v>90</v>
      </c>
      <c r="U117" s="3" t="s">
        <v>573</v>
      </c>
      <c r="V117" s="3" t="s">
        <v>90</v>
      </c>
      <c r="W117" s="3"/>
      <c r="X117" s="3"/>
      <c r="Y117" s="3"/>
      <c r="Z117" s="3"/>
      <c r="AA117" s="3"/>
      <c r="AB117" s="3"/>
      <c r="AC117" s="1" t="s">
        <v>1150</v>
      </c>
      <c r="AD117" s="1" t="s">
        <v>1151</v>
      </c>
      <c r="AE117" s="3" t="s">
        <v>1059</v>
      </c>
      <c r="AF117" s="3" t="s">
        <v>1060</v>
      </c>
      <c r="AG117" s="22">
        <v>0</v>
      </c>
      <c r="AH117" s="22">
        <v>12</v>
      </c>
      <c r="AI117" s="22">
        <v>88</v>
      </c>
      <c r="AJ117" s="22">
        <v>11</v>
      </c>
      <c r="AK117" s="22">
        <v>60</v>
      </c>
      <c r="AL117" s="22">
        <v>29</v>
      </c>
      <c r="AU117" s="23">
        <v>6.6</v>
      </c>
      <c r="AV117" s="24">
        <f t="shared" si="2"/>
        <v>1.0308655552913239E-2</v>
      </c>
      <c r="AW117" s="1">
        <v>2.4500000000000002</v>
      </c>
      <c r="AX117" s="23"/>
      <c r="AY117" s="23"/>
      <c r="AZ117" s="23"/>
      <c r="BA117" s="1" t="s">
        <v>157</v>
      </c>
    </row>
    <row r="118" spans="2:53" x14ac:dyDescent="0.2">
      <c r="B118" s="1">
        <v>4</v>
      </c>
      <c r="C118" s="1" t="s">
        <v>190</v>
      </c>
      <c r="D118" s="1">
        <v>402</v>
      </c>
      <c r="E118" s="5">
        <v>43.096666666666664</v>
      </c>
      <c r="F118" s="5">
        <v>-70.351666666666674</v>
      </c>
      <c r="G118" s="4"/>
      <c r="H118" s="7">
        <v>26129</v>
      </c>
      <c r="I118" s="1" t="s">
        <v>156</v>
      </c>
      <c r="S118" s="1" t="s">
        <v>1097</v>
      </c>
      <c r="T118" s="1" t="s">
        <v>87</v>
      </c>
      <c r="U118" s="3" t="s">
        <v>2149</v>
      </c>
      <c r="V118" s="3"/>
      <c r="W118" s="3"/>
      <c r="X118" s="3"/>
      <c r="Y118" s="3"/>
      <c r="Z118" s="3"/>
      <c r="AA118" s="3"/>
      <c r="AB118" s="3"/>
      <c r="AC118" s="1" t="s">
        <v>1150</v>
      </c>
      <c r="AD118" s="1" t="s">
        <v>1151</v>
      </c>
      <c r="AE118" s="3" t="s">
        <v>1059</v>
      </c>
      <c r="AF118" s="3" t="s">
        <v>1060</v>
      </c>
      <c r="AG118" s="22">
        <v>25</v>
      </c>
      <c r="AH118" s="22">
        <v>24</v>
      </c>
      <c r="AI118" s="22">
        <v>51</v>
      </c>
      <c r="AJ118" s="22"/>
      <c r="AK118" s="22"/>
      <c r="AL118" s="22"/>
      <c r="AU118" s="23">
        <v>6</v>
      </c>
      <c r="AV118" s="24">
        <f t="shared" si="2"/>
        <v>1.5625E-2</v>
      </c>
      <c r="AW118" s="1">
        <v>2.71</v>
      </c>
      <c r="AX118" s="23"/>
      <c r="AY118" s="23"/>
      <c r="AZ118" s="23"/>
      <c r="BA118" s="1" t="s">
        <v>157</v>
      </c>
    </row>
    <row r="119" spans="2:53" x14ac:dyDescent="0.2">
      <c r="B119" s="1">
        <v>4</v>
      </c>
      <c r="C119" s="1" t="s">
        <v>191</v>
      </c>
      <c r="D119" s="1">
        <v>403</v>
      </c>
      <c r="E119" s="5">
        <v>43.08</v>
      </c>
      <c r="F119" s="5">
        <v>-70.316666666666663</v>
      </c>
      <c r="G119" s="4"/>
      <c r="H119" s="7">
        <v>26129</v>
      </c>
      <c r="I119" s="1" t="s">
        <v>156</v>
      </c>
      <c r="S119" s="1" t="s">
        <v>1057</v>
      </c>
      <c r="T119" s="1" t="s">
        <v>121</v>
      </c>
      <c r="U119" s="3" t="s">
        <v>1057</v>
      </c>
      <c r="V119" s="3" t="s">
        <v>121</v>
      </c>
      <c r="W119" s="3"/>
      <c r="X119" s="3"/>
      <c r="Y119" s="3"/>
      <c r="Z119" s="3"/>
      <c r="AA119" s="3"/>
      <c r="AB119" s="3"/>
      <c r="AC119" s="1" t="s">
        <v>1058</v>
      </c>
      <c r="AD119" s="1" t="s">
        <v>205</v>
      </c>
      <c r="AE119" s="3" t="s">
        <v>1059</v>
      </c>
      <c r="AF119" s="3" t="s">
        <v>1060</v>
      </c>
      <c r="AG119" s="22">
        <v>0</v>
      </c>
      <c r="AH119" s="22">
        <v>0</v>
      </c>
      <c r="AI119" s="22">
        <v>100</v>
      </c>
      <c r="AJ119" s="22">
        <v>0</v>
      </c>
      <c r="AK119" s="22">
        <v>45</v>
      </c>
      <c r="AL119" s="22">
        <v>55</v>
      </c>
      <c r="AU119" s="23">
        <v>8.51</v>
      </c>
      <c r="AV119" s="24">
        <f t="shared" si="2"/>
        <v>2.7430563979257781E-3</v>
      </c>
      <c r="AW119" s="1">
        <v>2.1800000000000002</v>
      </c>
      <c r="AX119" s="23"/>
      <c r="AY119" s="23"/>
      <c r="AZ119" s="23"/>
      <c r="BA119" s="1" t="s">
        <v>157</v>
      </c>
    </row>
    <row r="120" spans="2:53" x14ac:dyDescent="0.2">
      <c r="B120" s="1">
        <v>4</v>
      </c>
      <c r="C120" s="1" t="s">
        <v>192</v>
      </c>
      <c r="D120" s="1">
        <v>404</v>
      </c>
      <c r="E120" s="5">
        <v>43.063333333333333</v>
      </c>
      <c r="F120" s="5">
        <v>-70.283333333333331</v>
      </c>
      <c r="G120" s="4"/>
      <c r="H120" s="7">
        <v>26129</v>
      </c>
      <c r="I120" s="1" t="s">
        <v>156</v>
      </c>
      <c r="S120" s="1" t="s">
        <v>1057</v>
      </c>
      <c r="T120" s="1" t="s">
        <v>121</v>
      </c>
      <c r="U120" s="3" t="s">
        <v>1057</v>
      </c>
      <c r="V120" s="3" t="s">
        <v>121</v>
      </c>
      <c r="W120" s="3"/>
      <c r="X120" s="3"/>
      <c r="Y120" s="3"/>
      <c r="Z120" s="3"/>
      <c r="AA120" s="3"/>
      <c r="AB120" s="3"/>
      <c r="AC120" s="1" t="s">
        <v>1058</v>
      </c>
      <c r="AD120" s="1" t="s">
        <v>205</v>
      </c>
      <c r="AE120" s="3" t="s">
        <v>1059</v>
      </c>
      <c r="AF120" s="3" t="s">
        <v>1060</v>
      </c>
      <c r="AG120" s="22">
        <v>0</v>
      </c>
      <c r="AH120" s="22">
        <v>1</v>
      </c>
      <c r="AI120" s="22">
        <v>99</v>
      </c>
      <c r="AJ120" s="22">
        <v>1</v>
      </c>
      <c r="AK120" s="22">
        <v>46</v>
      </c>
      <c r="AL120" s="22">
        <v>53</v>
      </c>
      <c r="AU120" s="23">
        <v>8.4</v>
      </c>
      <c r="AV120" s="24">
        <f t="shared" si="2"/>
        <v>2.9603839189656219E-3</v>
      </c>
      <c r="AW120" s="1">
        <v>2.0499999999999998</v>
      </c>
      <c r="AX120" s="23"/>
      <c r="AY120" s="23"/>
      <c r="AZ120" s="23"/>
      <c r="BA120" s="1" t="s">
        <v>157</v>
      </c>
    </row>
    <row r="121" spans="2:53" x14ac:dyDescent="0.2">
      <c r="B121" s="1">
        <v>4</v>
      </c>
      <c r="C121" s="1" t="s">
        <v>193</v>
      </c>
      <c r="D121" s="1">
        <v>405</v>
      </c>
      <c r="E121" s="5">
        <v>43.041666666666664</v>
      </c>
      <c r="F121" s="5">
        <v>-70.236666666666665</v>
      </c>
      <c r="G121" s="4"/>
      <c r="H121" s="7">
        <v>26129</v>
      </c>
      <c r="I121" s="1" t="s">
        <v>156</v>
      </c>
      <c r="S121" s="1" t="s">
        <v>1057</v>
      </c>
      <c r="T121" s="1" t="s">
        <v>121</v>
      </c>
      <c r="U121" s="3" t="s">
        <v>1057</v>
      </c>
      <c r="V121" s="3" t="s">
        <v>121</v>
      </c>
      <c r="W121" s="3"/>
      <c r="X121" s="3"/>
      <c r="Y121" s="3"/>
      <c r="Z121" s="3"/>
      <c r="AA121" s="3"/>
      <c r="AB121" s="3"/>
      <c r="AC121" s="1" t="s">
        <v>1058</v>
      </c>
      <c r="AD121" s="1" t="s">
        <v>205</v>
      </c>
      <c r="AE121" s="3" t="s">
        <v>1271</v>
      </c>
      <c r="AF121" s="3" t="s">
        <v>1272</v>
      </c>
      <c r="AG121" s="22">
        <v>0</v>
      </c>
      <c r="AH121" s="22">
        <v>1</v>
      </c>
      <c r="AI121" s="22">
        <v>99</v>
      </c>
      <c r="AJ121" s="22">
        <v>1</v>
      </c>
      <c r="AK121" s="22">
        <v>41</v>
      </c>
      <c r="AL121" s="22">
        <v>58</v>
      </c>
      <c r="AU121" s="23">
        <v>8.6999999999999993</v>
      </c>
      <c r="AV121" s="24">
        <f t="shared" si="2"/>
        <v>2.4045789323142923E-3</v>
      </c>
      <c r="AW121" s="1">
        <v>1.97</v>
      </c>
      <c r="AX121" s="23"/>
      <c r="AY121" s="23"/>
      <c r="AZ121" s="23"/>
      <c r="BA121" s="1" t="s">
        <v>157</v>
      </c>
    </row>
    <row r="122" spans="2:53" x14ac:dyDescent="0.2">
      <c r="B122" s="1">
        <v>4</v>
      </c>
      <c r="C122" s="1" t="s">
        <v>194</v>
      </c>
      <c r="D122" s="1">
        <v>406</v>
      </c>
      <c r="E122" s="5">
        <v>43.068333333333335</v>
      </c>
      <c r="F122" s="5">
        <v>-70.2</v>
      </c>
      <c r="G122" s="4"/>
      <c r="H122" s="7">
        <v>26129</v>
      </c>
      <c r="I122" s="1" t="s">
        <v>156</v>
      </c>
      <c r="S122" s="1" t="s">
        <v>1057</v>
      </c>
      <c r="T122" s="1" t="s">
        <v>121</v>
      </c>
      <c r="U122" s="3" t="s">
        <v>1057</v>
      </c>
      <c r="V122" s="3" t="s">
        <v>121</v>
      </c>
      <c r="W122" s="3"/>
      <c r="X122" s="3"/>
      <c r="Y122" s="3"/>
      <c r="Z122" s="3"/>
      <c r="AA122" s="3"/>
      <c r="AB122" s="3"/>
      <c r="AC122" s="1" t="s">
        <v>1058</v>
      </c>
      <c r="AD122" s="1" t="s">
        <v>205</v>
      </c>
      <c r="AE122" s="3" t="s">
        <v>1271</v>
      </c>
      <c r="AF122" s="3" t="s">
        <v>1272</v>
      </c>
      <c r="AG122" s="22">
        <v>0</v>
      </c>
      <c r="AH122" s="22">
        <v>0</v>
      </c>
      <c r="AI122" s="22">
        <v>100</v>
      </c>
      <c r="AJ122" s="22">
        <v>0</v>
      </c>
      <c r="AK122" s="22">
        <v>42</v>
      </c>
      <c r="AL122" s="22">
        <v>58</v>
      </c>
      <c r="AU122" s="23">
        <v>8.74</v>
      </c>
      <c r="AV122" s="24">
        <f t="shared" si="2"/>
        <v>2.3388255949588449E-3</v>
      </c>
      <c r="AW122" s="1">
        <v>1.9</v>
      </c>
      <c r="AX122" s="23"/>
      <c r="AY122" s="23"/>
      <c r="AZ122" s="23"/>
      <c r="BA122" s="1" t="s">
        <v>157</v>
      </c>
    </row>
    <row r="123" spans="2:53" x14ac:dyDescent="0.2">
      <c r="B123" s="1">
        <v>4</v>
      </c>
      <c r="C123" s="1" t="s">
        <v>195</v>
      </c>
      <c r="D123" s="1">
        <v>407</v>
      </c>
      <c r="E123" s="5">
        <v>43.088333333333331</v>
      </c>
      <c r="F123" s="5">
        <v>-70.24166666666666</v>
      </c>
      <c r="G123" s="4"/>
      <c r="H123" s="7">
        <v>26129</v>
      </c>
      <c r="I123" s="1" t="s">
        <v>156</v>
      </c>
      <c r="S123" s="1" t="s">
        <v>573</v>
      </c>
      <c r="T123" s="1" t="s">
        <v>90</v>
      </c>
      <c r="U123" s="3" t="s">
        <v>573</v>
      </c>
      <c r="V123" s="3" t="s">
        <v>90</v>
      </c>
      <c r="W123" s="3"/>
      <c r="X123" s="3"/>
      <c r="Y123" s="3"/>
      <c r="Z123" s="3"/>
      <c r="AA123" s="3"/>
      <c r="AB123" s="3"/>
      <c r="AC123" s="1" t="s">
        <v>1058</v>
      </c>
      <c r="AD123" s="1" t="s">
        <v>205</v>
      </c>
      <c r="AE123" s="3" t="s">
        <v>1059</v>
      </c>
      <c r="AF123" s="3" t="s">
        <v>1060</v>
      </c>
      <c r="AG123" s="22">
        <v>1</v>
      </c>
      <c r="AH123" s="22">
        <v>10</v>
      </c>
      <c r="AI123" s="22">
        <v>89</v>
      </c>
      <c r="AJ123" s="22">
        <v>11</v>
      </c>
      <c r="AK123" s="22">
        <v>34</v>
      </c>
      <c r="AL123" s="22">
        <v>55</v>
      </c>
      <c r="AU123" s="23">
        <v>8.09</v>
      </c>
      <c r="AV123" s="24">
        <f t="shared" si="2"/>
        <v>3.6700107391172353E-3</v>
      </c>
      <c r="AW123" s="1">
        <v>2.64</v>
      </c>
      <c r="AX123" s="23"/>
      <c r="AY123" s="23"/>
      <c r="AZ123" s="23"/>
      <c r="BA123" s="1" t="s">
        <v>157</v>
      </c>
    </row>
    <row r="124" spans="2:53" x14ac:dyDescent="0.2">
      <c r="B124" s="1">
        <v>4</v>
      </c>
      <c r="C124" s="1" t="s">
        <v>196</v>
      </c>
      <c r="D124" s="1">
        <v>408</v>
      </c>
      <c r="E124" s="5">
        <v>43.103333333333332</v>
      </c>
      <c r="F124" s="5">
        <v>-70.276666666666671</v>
      </c>
      <c r="G124" s="4"/>
      <c r="H124" s="7">
        <v>26129</v>
      </c>
      <c r="I124" s="1" t="s">
        <v>156</v>
      </c>
      <c r="S124" s="1" t="s">
        <v>1057</v>
      </c>
      <c r="T124" s="1" t="s">
        <v>121</v>
      </c>
      <c r="U124" s="3" t="s">
        <v>1057</v>
      </c>
      <c r="V124" s="3" t="s">
        <v>121</v>
      </c>
      <c r="W124" s="3"/>
      <c r="X124" s="3"/>
      <c r="Y124" s="3"/>
      <c r="Z124" s="3"/>
      <c r="AA124" s="3"/>
      <c r="AB124" s="3"/>
      <c r="AC124" s="1" t="s">
        <v>1058</v>
      </c>
      <c r="AD124" s="1" t="s">
        <v>205</v>
      </c>
      <c r="AE124" s="3" t="s">
        <v>1059</v>
      </c>
      <c r="AF124" s="3" t="s">
        <v>1060</v>
      </c>
      <c r="AG124" s="22">
        <v>0</v>
      </c>
      <c r="AH124" s="22">
        <v>1</v>
      </c>
      <c r="AI124" s="22">
        <v>99</v>
      </c>
      <c r="AJ124" s="22">
        <v>1</v>
      </c>
      <c r="AK124" s="22">
        <v>46</v>
      </c>
      <c r="AL124" s="22">
        <v>53</v>
      </c>
      <c r="AU124" s="23">
        <v>8.3000000000000007</v>
      </c>
      <c r="AV124" s="24">
        <f t="shared" si="2"/>
        <v>3.1728609232665426E-3</v>
      </c>
      <c r="AW124" s="1">
        <v>2.36</v>
      </c>
      <c r="AX124" s="23"/>
      <c r="AY124" s="23"/>
      <c r="AZ124" s="23"/>
      <c r="BA124" s="1" t="s">
        <v>157</v>
      </c>
    </row>
    <row r="125" spans="2:53" x14ac:dyDescent="0.2">
      <c r="B125" s="1">
        <v>4</v>
      </c>
      <c r="C125" s="1" t="s">
        <v>197</v>
      </c>
      <c r="D125" s="1">
        <v>409</v>
      </c>
      <c r="E125" s="5">
        <v>43.12</v>
      </c>
      <c r="F125" s="5">
        <v>-70.311666666666667</v>
      </c>
      <c r="G125" s="4"/>
      <c r="H125" s="7">
        <v>26130</v>
      </c>
      <c r="I125" s="1" t="s">
        <v>156</v>
      </c>
      <c r="S125" s="1" t="s">
        <v>1097</v>
      </c>
      <c r="T125" s="1" t="s">
        <v>87</v>
      </c>
      <c r="U125" s="3" t="s">
        <v>2149</v>
      </c>
      <c r="V125" s="3"/>
      <c r="W125" s="3"/>
      <c r="X125" s="3"/>
      <c r="Y125" s="3"/>
      <c r="Z125" s="3"/>
      <c r="AA125" s="3"/>
      <c r="AB125" s="3"/>
      <c r="AC125" s="1" t="s">
        <v>1089</v>
      </c>
      <c r="AD125" s="1" t="s">
        <v>1090</v>
      </c>
      <c r="AE125" s="3" t="s">
        <v>1059</v>
      </c>
      <c r="AF125" s="3" t="s">
        <v>1060</v>
      </c>
      <c r="AG125" s="22">
        <v>12</v>
      </c>
      <c r="AH125" s="22">
        <v>19</v>
      </c>
      <c r="AI125" s="22">
        <v>69</v>
      </c>
      <c r="AJ125" s="22"/>
      <c r="AK125" s="22"/>
      <c r="AL125" s="22"/>
      <c r="AU125" s="23">
        <v>7.21</v>
      </c>
      <c r="AV125" s="24">
        <f t="shared" si="2"/>
        <v>6.7541971195926968E-3</v>
      </c>
      <c r="AW125" s="1">
        <v>2.91</v>
      </c>
      <c r="AX125" s="23"/>
      <c r="AY125" s="23"/>
      <c r="AZ125" s="23"/>
      <c r="BA125" s="1" t="s">
        <v>157</v>
      </c>
    </row>
    <row r="126" spans="2:53" x14ac:dyDescent="0.2">
      <c r="B126" s="1">
        <v>4</v>
      </c>
      <c r="C126" s="1" t="s">
        <v>198</v>
      </c>
      <c r="D126" s="1">
        <v>410</v>
      </c>
      <c r="E126" s="5">
        <v>43.136666666666663</v>
      </c>
      <c r="F126" s="5">
        <v>-70.341666666666669</v>
      </c>
      <c r="G126" s="4"/>
      <c r="H126" s="7">
        <v>26130</v>
      </c>
      <c r="I126" s="1" t="s">
        <v>156</v>
      </c>
      <c r="S126" s="1" t="s">
        <v>1057</v>
      </c>
      <c r="T126" s="1" t="s">
        <v>121</v>
      </c>
      <c r="U126" s="3" t="s">
        <v>1057</v>
      </c>
      <c r="V126" s="3" t="s">
        <v>121</v>
      </c>
      <c r="W126" s="3"/>
      <c r="X126" s="3"/>
      <c r="Y126" s="3"/>
      <c r="Z126" s="3"/>
      <c r="AA126" s="3"/>
      <c r="AB126" s="3"/>
      <c r="AC126" s="1" t="s">
        <v>1150</v>
      </c>
      <c r="AD126" s="1" t="s">
        <v>1151</v>
      </c>
      <c r="AE126" s="3" t="s">
        <v>1059</v>
      </c>
      <c r="AF126" s="3" t="s">
        <v>1060</v>
      </c>
      <c r="AG126" s="22">
        <v>0</v>
      </c>
      <c r="AH126" s="22">
        <v>1</v>
      </c>
      <c r="AI126" s="22">
        <v>99</v>
      </c>
      <c r="AJ126" s="22">
        <v>1</v>
      </c>
      <c r="AK126" s="22">
        <v>48</v>
      </c>
      <c r="AL126" s="22">
        <v>51</v>
      </c>
      <c r="AU126" s="23">
        <v>6.51</v>
      </c>
      <c r="AV126" s="24">
        <f t="shared" si="2"/>
        <v>1.0972225591703104E-2</v>
      </c>
      <c r="AW126" s="1">
        <v>2.3199999999999998</v>
      </c>
      <c r="AX126" s="23"/>
      <c r="AY126" s="23"/>
      <c r="AZ126" s="23"/>
      <c r="BA126" s="1" t="s">
        <v>157</v>
      </c>
    </row>
    <row r="127" spans="2:53" x14ac:dyDescent="0.2">
      <c r="B127" s="1">
        <v>4</v>
      </c>
      <c r="C127" s="1" t="s">
        <v>199</v>
      </c>
      <c r="D127" s="1">
        <v>411</v>
      </c>
      <c r="E127" s="5">
        <v>43.156666666666666</v>
      </c>
      <c r="F127" s="5">
        <v>-70.308333333333337</v>
      </c>
      <c r="G127" s="4"/>
      <c r="H127" s="7">
        <v>26130</v>
      </c>
      <c r="I127" s="1" t="s">
        <v>156</v>
      </c>
      <c r="S127" s="1" t="s">
        <v>1057</v>
      </c>
      <c r="T127" s="1" t="s">
        <v>121</v>
      </c>
      <c r="U127" s="3" t="s">
        <v>1057</v>
      </c>
      <c r="V127" s="3" t="s">
        <v>121</v>
      </c>
      <c r="W127" s="3"/>
      <c r="X127" s="3"/>
      <c r="Y127" s="3"/>
      <c r="Z127" s="3"/>
      <c r="AA127" s="3"/>
      <c r="AB127" s="3"/>
      <c r="AC127" s="1" t="s">
        <v>1150</v>
      </c>
      <c r="AD127" s="1" t="s">
        <v>1151</v>
      </c>
      <c r="AE127" s="3" t="s">
        <v>1059</v>
      </c>
      <c r="AF127" s="3" t="s">
        <v>1060</v>
      </c>
      <c r="AG127" s="22">
        <v>0</v>
      </c>
      <c r="AH127" s="22">
        <v>8</v>
      </c>
      <c r="AI127" s="22">
        <v>92</v>
      </c>
      <c r="AJ127" s="22">
        <v>8</v>
      </c>
      <c r="AK127" s="22">
        <v>70</v>
      </c>
      <c r="AL127" s="22">
        <v>22</v>
      </c>
      <c r="AU127" s="23">
        <v>6.32</v>
      </c>
      <c r="AV127" s="24">
        <f t="shared" si="2"/>
        <v>1.2516716837337844E-2</v>
      </c>
      <c r="AW127" s="1">
        <v>2.76</v>
      </c>
      <c r="AX127" s="23"/>
      <c r="AY127" s="23"/>
      <c r="AZ127" s="23"/>
      <c r="BA127" s="1" t="s">
        <v>157</v>
      </c>
    </row>
    <row r="128" spans="2:53" x14ac:dyDescent="0.2">
      <c r="B128" s="1">
        <v>4</v>
      </c>
      <c r="C128" s="1" t="s">
        <v>200</v>
      </c>
      <c r="D128" s="1">
        <v>412</v>
      </c>
      <c r="E128" s="5">
        <v>43.14</v>
      </c>
      <c r="F128" s="5">
        <v>-70.266666666666666</v>
      </c>
      <c r="G128" s="4"/>
      <c r="H128" s="7">
        <v>26130</v>
      </c>
      <c r="I128" s="1" t="s">
        <v>156</v>
      </c>
      <c r="S128" s="1" t="s">
        <v>2151</v>
      </c>
      <c r="T128" s="1" t="s">
        <v>116</v>
      </c>
      <c r="U128" s="3" t="s">
        <v>2149</v>
      </c>
      <c r="V128" s="3"/>
      <c r="W128" s="3"/>
      <c r="X128" s="3"/>
      <c r="Y128" s="3"/>
      <c r="Z128" s="3"/>
      <c r="AA128" s="3"/>
      <c r="AB128" s="3"/>
      <c r="AC128" s="1" t="s">
        <v>1150</v>
      </c>
      <c r="AD128" s="1" t="s">
        <v>1151</v>
      </c>
      <c r="AE128" s="3" t="s">
        <v>1059</v>
      </c>
      <c r="AF128" s="3" t="s">
        <v>1060</v>
      </c>
      <c r="AG128" s="22">
        <v>35</v>
      </c>
      <c r="AH128" s="22">
        <v>11</v>
      </c>
      <c r="AI128" s="22">
        <v>54</v>
      </c>
      <c r="AJ128" s="22"/>
      <c r="AK128" s="22"/>
      <c r="AL128" s="22"/>
      <c r="AU128" s="23">
        <v>6.27</v>
      </c>
      <c r="AV128" s="24">
        <f t="shared" si="2"/>
        <v>1.2958117903350656E-2</v>
      </c>
      <c r="AW128" s="1">
        <v>2.76</v>
      </c>
      <c r="AX128" s="23"/>
      <c r="AY128" s="23"/>
      <c r="AZ128" s="23"/>
      <c r="BA128" s="1" t="s">
        <v>157</v>
      </c>
    </row>
    <row r="129" spans="1:53" x14ac:dyDescent="0.2">
      <c r="B129" s="1">
        <v>4</v>
      </c>
      <c r="C129" s="1" t="s">
        <v>201</v>
      </c>
      <c r="D129" s="1">
        <v>413</v>
      </c>
      <c r="E129" s="5">
        <v>43.123333333333335</v>
      </c>
      <c r="F129" s="5">
        <v>-70.233333333333334</v>
      </c>
      <c r="G129" s="4"/>
      <c r="H129" s="7">
        <v>26130</v>
      </c>
      <c r="I129" s="1" t="s">
        <v>156</v>
      </c>
      <c r="S129" s="1" t="s">
        <v>1097</v>
      </c>
      <c r="T129" s="1" t="s">
        <v>87</v>
      </c>
      <c r="U129" s="3" t="s">
        <v>2149</v>
      </c>
      <c r="V129" s="3"/>
      <c r="W129" s="3"/>
      <c r="X129" s="3"/>
      <c r="Y129" s="3"/>
      <c r="Z129" s="3"/>
      <c r="AA129" s="3"/>
      <c r="AB129" s="3"/>
      <c r="AC129" s="1" t="s">
        <v>1058</v>
      </c>
      <c r="AD129" s="1" t="s">
        <v>205</v>
      </c>
      <c r="AE129" s="3" t="s">
        <v>1059</v>
      </c>
      <c r="AF129" s="3" t="s">
        <v>1060</v>
      </c>
      <c r="AG129" s="22">
        <v>12</v>
      </c>
      <c r="AH129" s="22">
        <v>28</v>
      </c>
      <c r="AI129" s="22">
        <v>60</v>
      </c>
      <c r="AJ129" s="22"/>
      <c r="AK129" s="22"/>
      <c r="AL129" s="22"/>
      <c r="AU129" s="23">
        <v>8.11</v>
      </c>
      <c r="AV129" s="24">
        <f t="shared" si="2"/>
        <v>3.619484616759264E-3</v>
      </c>
      <c r="AW129" s="1">
        <v>2.41</v>
      </c>
      <c r="AX129" s="23"/>
      <c r="AY129" s="23"/>
      <c r="AZ129" s="23"/>
      <c r="BA129" s="1" t="s">
        <v>157</v>
      </c>
    </row>
    <row r="130" spans="1:53" x14ac:dyDescent="0.2">
      <c r="B130" s="1">
        <v>4</v>
      </c>
      <c r="C130" s="1" t="s">
        <v>202</v>
      </c>
      <c r="D130" s="1">
        <v>415</v>
      </c>
      <c r="E130" s="5">
        <v>43.106666666666669</v>
      </c>
      <c r="F130" s="5">
        <v>-70.196666666666673</v>
      </c>
      <c r="G130" s="4"/>
      <c r="H130" s="7">
        <v>26130</v>
      </c>
      <c r="I130" s="1" t="s">
        <v>156</v>
      </c>
      <c r="S130" s="1" t="s">
        <v>1057</v>
      </c>
      <c r="T130" s="1" t="s">
        <v>121</v>
      </c>
      <c r="U130" s="3" t="s">
        <v>1057</v>
      </c>
      <c r="V130" s="3" t="s">
        <v>121</v>
      </c>
      <c r="W130" s="3"/>
      <c r="X130" s="3"/>
      <c r="Y130" s="3"/>
      <c r="Z130" s="3"/>
      <c r="AA130" s="3"/>
      <c r="AB130" s="3"/>
      <c r="AC130" s="1" t="s">
        <v>1058</v>
      </c>
      <c r="AD130" s="1" t="s">
        <v>205</v>
      </c>
      <c r="AE130" s="3" t="s">
        <v>1059</v>
      </c>
      <c r="AF130" s="3" t="s">
        <v>1060</v>
      </c>
      <c r="AG130" s="22">
        <v>0</v>
      </c>
      <c r="AH130" s="22">
        <v>8</v>
      </c>
      <c r="AI130" s="22">
        <v>92</v>
      </c>
      <c r="AJ130" s="22">
        <v>8</v>
      </c>
      <c r="AK130" s="22">
        <v>37</v>
      </c>
      <c r="AL130" s="22">
        <v>55</v>
      </c>
      <c r="AU130" s="23">
        <v>8.3000000000000007</v>
      </c>
      <c r="AV130" s="24">
        <f t="shared" si="2"/>
        <v>3.1728609232665426E-3</v>
      </c>
      <c r="AW130" s="1">
        <v>2.35</v>
      </c>
      <c r="AX130" s="23"/>
      <c r="AY130" s="23"/>
      <c r="AZ130" s="23"/>
      <c r="BA130" s="1" t="s">
        <v>157</v>
      </c>
    </row>
    <row r="131" spans="1:53" x14ac:dyDescent="0.2">
      <c r="A131" s="2"/>
      <c r="B131" s="1">
        <v>4</v>
      </c>
      <c r="C131" s="1" t="s">
        <v>203</v>
      </c>
      <c r="D131" s="1">
        <v>416</v>
      </c>
      <c r="E131" s="5">
        <v>43.09</v>
      </c>
      <c r="F131" s="5">
        <v>-70.163333333333327</v>
      </c>
      <c r="G131" s="4"/>
      <c r="H131" s="7">
        <v>26130</v>
      </c>
      <c r="I131" s="1" t="s">
        <v>156</v>
      </c>
      <c r="S131" s="1" t="s">
        <v>1057</v>
      </c>
      <c r="T131" s="1" t="s">
        <v>121</v>
      </c>
      <c r="U131" s="3" t="s">
        <v>1057</v>
      </c>
      <c r="V131" s="3" t="s">
        <v>121</v>
      </c>
      <c r="W131" s="3"/>
      <c r="X131" s="3"/>
      <c r="Y131" s="3"/>
      <c r="Z131" s="3"/>
      <c r="AA131" s="3"/>
      <c r="AB131" s="3"/>
      <c r="AC131" s="1" t="s">
        <v>1058</v>
      </c>
      <c r="AD131" s="1" t="s">
        <v>205</v>
      </c>
      <c r="AE131" s="3" t="s">
        <v>1271</v>
      </c>
      <c r="AF131" s="3" t="s">
        <v>1272</v>
      </c>
      <c r="AG131" s="22">
        <v>0</v>
      </c>
      <c r="AH131" s="22">
        <v>1</v>
      </c>
      <c r="AI131" s="22">
        <v>99</v>
      </c>
      <c r="AJ131" s="22">
        <v>1</v>
      </c>
      <c r="AK131" s="22">
        <v>40</v>
      </c>
      <c r="AL131" s="22">
        <v>59</v>
      </c>
      <c r="AU131" s="23">
        <v>8.6300000000000008</v>
      </c>
      <c r="AV131" s="24">
        <f t="shared" si="2"/>
        <v>2.5241266223388504E-3</v>
      </c>
      <c r="AW131" s="1">
        <v>1.91</v>
      </c>
      <c r="AX131" s="23"/>
      <c r="AY131" s="23"/>
      <c r="AZ131" s="23"/>
      <c r="BA131" s="1" t="s">
        <v>157</v>
      </c>
    </row>
    <row r="132" spans="1:53" x14ac:dyDescent="0.2">
      <c r="A132" s="2"/>
      <c r="B132" s="1">
        <v>4</v>
      </c>
      <c r="C132" s="1" t="s">
        <v>204</v>
      </c>
      <c r="D132" s="1">
        <v>501</v>
      </c>
      <c r="E132" s="5">
        <v>43.005000000000003</v>
      </c>
      <c r="F132" s="5">
        <v>-70.245000000000005</v>
      </c>
      <c r="G132" s="4"/>
      <c r="H132" s="7">
        <v>26143</v>
      </c>
      <c r="I132" s="1" t="s">
        <v>156</v>
      </c>
      <c r="S132" s="1" t="s">
        <v>1057</v>
      </c>
      <c r="T132" s="1" t="s">
        <v>121</v>
      </c>
      <c r="U132" s="3" t="s">
        <v>1058</v>
      </c>
      <c r="V132" s="3" t="s">
        <v>205</v>
      </c>
      <c r="W132" s="3"/>
      <c r="X132" s="3"/>
      <c r="Y132" s="3"/>
      <c r="Z132" s="3"/>
      <c r="AA132" s="3"/>
      <c r="AB132" s="3"/>
      <c r="AC132" s="1" t="s">
        <v>1058</v>
      </c>
      <c r="AD132" s="1" t="s">
        <v>205</v>
      </c>
      <c r="AE132" s="3" t="s">
        <v>1059</v>
      </c>
      <c r="AF132" s="3" t="s">
        <v>1060</v>
      </c>
      <c r="AG132" s="22">
        <v>0</v>
      </c>
      <c r="AH132" s="22">
        <v>1</v>
      </c>
      <c r="AI132" s="22">
        <v>99</v>
      </c>
      <c r="AJ132" s="22">
        <v>1</v>
      </c>
      <c r="AK132" s="22">
        <v>28</v>
      </c>
      <c r="AL132" s="22">
        <v>71</v>
      </c>
      <c r="AU132" s="23">
        <v>9.0299999999999994</v>
      </c>
      <c r="AV132" s="24">
        <f t="shared" si="2"/>
        <v>1.9129302687244684E-3</v>
      </c>
      <c r="AW132" s="1">
        <v>2.83</v>
      </c>
      <c r="AX132" s="23"/>
      <c r="AY132" s="23"/>
      <c r="AZ132" s="23"/>
      <c r="BA132" s="1" t="s">
        <v>157</v>
      </c>
    </row>
    <row r="133" spans="1:53" x14ac:dyDescent="0.2">
      <c r="B133" s="1">
        <v>4</v>
      </c>
      <c r="C133" s="1" t="s">
        <v>206</v>
      </c>
      <c r="D133" s="1">
        <v>502</v>
      </c>
      <c r="E133" s="5">
        <v>43.024999999999999</v>
      </c>
      <c r="F133" s="5">
        <v>-70.2</v>
      </c>
      <c r="G133" s="4"/>
      <c r="H133" s="7">
        <v>26143</v>
      </c>
      <c r="I133" s="1" t="s">
        <v>156</v>
      </c>
      <c r="S133" s="1" t="s">
        <v>1057</v>
      </c>
      <c r="T133" s="1" t="s">
        <v>121</v>
      </c>
      <c r="U133" s="3" t="s">
        <v>1058</v>
      </c>
      <c r="V133" s="3" t="s">
        <v>205</v>
      </c>
      <c r="W133" s="3"/>
      <c r="X133" s="3"/>
      <c r="Y133" s="3"/>
      <c r="Z133" s="3"/>
      <c r="AA133" s="3"/>
      <c r="AB133" s="3"/>
      <c r="AC133" s="1" t="s">
        <v>1058</v>
      </c>
      <c r="AD133" s="1" t="s">
        <v>205</v>
      </c>
      <c r="AE133" s="3" t="s">
        <v>1271</v>
      </c>
      <c r="AF133" s="3" t="s">
        <v>1272</v>
      </c>
      <c r="AG133" s="22">
        <v>0</v>
      </c>
      <c r="AH133" s="22">
        <v>0</v>
      </c>
      <c r="AI133" s="22">
        <v>100</v>
      </c>
      <c r="AJ133" s="22">
        <v>0</v>
      </c>
      <c r="AK133" s="22">
        <v>37</v>
      </c>
      <c r="AL133" s="22">
        <v>63</v>
      </c>
      <c r="AU133" s="23">
        <v>8.8800000000000008</v>
      </c>
      <c r="AV133" s="24">
        <f t="shared" si="2"/>
        <v>2.1225290283712066E-3</v>
      </c>
      <c r="AW133" s="1">
        <v>1.87</v>
      </c>
      <c r="AX133" s="23"/>
      <c r="AY133" s="23"/>
      <c r="AZ133" s="23"/>
      <c r="BA133" s="1" t="s">
        <v>157</v>
      </c>
    </row>
    <row r="134" spans="1:53" x14ac:dyDescent="0.2">
      <c r="B134" s="1">
        <v>4</v>
      </c>
      <c r="C134" s="1" t="s">
        <v>207</v>
      </c>
      <c r="D134" s="1">
        <v>503</v>
      </c>
      <c r="E134" s="5">
        <v>43.05</v>
      </c>
      <c r="F134" s="5">
        <v>-70.158333333333331</v>
      </c>
      <c r="G134" s="4"/>
      <c r="H134" s="7">
        <v>26143</v>
      </c>
      <c r="I134" s="1" t="s">
        <v>156</v>
      </c>
      <c r="S134" s="1" t="s">
        <v>1057</v>
      </c>
      <c r="T134" s="1" t="s">
        <v>121</v>
      </c>
      <c r="U134" s="3" t="s">
        <v>1058</v>
      </c>
      <c r="V134" s="3" t="s">
        <v>205</v>
      </c>
      <c r="W134" s="3"/>
      <c r="X134" s="3"/>
      <c r="Y134" s="3"/>
      <c r="Z134" s="3"/>
      <c r="AA134" s="3"/>
      <c r="AB134" s="3"/>
      <c r="AC134" s="1" t="s">
        <v>1058</v>
      </c>
      <c r="AD134" s="1" t="s">
        <v>205</v>
      </c>
      <c r="AE134" s="3" t="s">
        <v>1271</v>
      </c>
      <c r="AF134" s="3" t="s">
        <v>1272</v>
      </c>
      <c r="AG134" s="22">
        <v>0</v>
      </c>
      <c r="AH134" s="22">
        <v>0</v>
      </c>
      <c r="AI134" s="22">
        <v>100</v>
      </c>
      <c r="AJ134" s="22">
        <v>0</v>
      </c>
      <c r="AK134" s="22">
        <v>37</v>
      </c>
      <c r="AL134" s="22">
        <v>63</v>
      </c>
      <c r="AU134" s="23">
        <v>8.9</v>
      </c>
      <c r="AV134" s="24">
        <f t="shared" si="2"/>
        <v>2.093307544016198E-3</v>
      </c>
      <c r="AW134" s="1">
        <v>1.87</v>
      </c>
      <c r="AX134" s="23"/>
      <c r="AY134" s="23"/>
      <c r="AZ134" s="23"/>
      <c r="BA134" s="1" t="s">
        <v>157</v>
      </c>
    </row>
    <row r="135" spans="1:53" x14ac:dyDescent="0.2">
      <c r="B135" s="1">
        <v>4</v>
      </c>
      <c r="C135" s="1" t="s">
        <v>208</v>
      </c>
      <c r="D135" s="1">
        <v>504</v>
      </c>
      <c r="E135" s="5">
        <v>43.068333333333335</v>
      </c>
      <c r="F135" s="5">
        <v>-70.12</v>
      </c>
      <c r="G135" s="4"/>
      <c r="H135" s="7">
        <v>26143</v>
      </c>
      <c r="I135" s="1" t="s">
        <v>156</v>
      </c>
      <c r="S135" s="1" t="s">
        <v>1057</v>
      </c>
      <c r="T135" s="1" t="s">
        <v>121</v>
      </c>
      <c r="U135" s="3" t="s">
        <v>1058</v>
      </c>
      <c r="V135" s="3" t="s">
        <v>205</v>
      </c>
      <c r="W135" s="3"/>
      <c r="X135" s="3"/>
      <c r="Y135" s="3"/>
      <c r="Z135" s="3"/>
      <c r="AA135" s="3"/>
      <c r="AB135" s="3"/>
      <c r="AC135" s="1" t="s">
        <v>1058</v>
      </c>
      <c r="AD135" s="1" t="s">
        <v>205</v>
      </c>
      <c r="AE135" s="3" t="s">
        <v>1059</v>
      </c>
      <c r="AF135" s="3" t="s">
        <v>1060</v>
      </c>
      <c r="AG135" s="22">
        <v>0</v>
      </c>
      <c r="AH135" s="22">
        <v>1</v>
      </c>
      <c r="AI135" s="22">
        <v>99</v>
      </c>
      <c r="AJ135" s="22">
        <v>1</v>
      </c>
      <c r="AK135" s="22">
        <v>37</v>
      </c>
      <c r="AL135" s="22">
        <v>62</v>
      </c>
      <c r="AU135" s="23">
        <v>8.74</v>
      </c>
      <c r="AV135" s="24">
        <f t="shared" si="2"/>
        <v>2.3388255949588449E-3</v>
      </c>
      <c r="AW135" s="1">
        <v>2.0699999999999998</v>
      </c>
      <c r="AX135" s="23"/>
      <c r="AY135" s="23"/>
      <c r="AZ135" s="23"/>
      <c r="BA135" s="1" t="s">
        <v>157</v>
      </c>
    </row>
    <row r="136" spans="1:53" x14ac:dyDescent="0.2">
      <c r="B136" s="1">
        <v>4</v>
      </c>
      <c r="C136" s="1" t="s">
        <v>209</v>
      </c>
      <c r="D136" s="1">
        <v>506</v>
      </c>
      <c r="E136" s="5">
        <v>43.103333333333332</v>
      </c>
      <c r="F136" s="5">
        <v>-70.12</v>
      </c>
      <c r="G136" s="4"/>
      <c r="H136" s="7">
        <v>26143</v>
      </c>
      <c r="I136" s="1" t="s">
        <v>156</v>
      </c>
      <c r="S136" s="1" t="s">
        <v>573</v>
      </c>
      <c r="T136" s="1" t="s">
        <v>90</v>
      </c>
      <c r="U136" s="3" t="s">
        <v>2110</v>
      </c>
      <c r="V136" s="3" t="s">
        <v>210</v>
      </c>
      <c r="W136" s="3"/>
      <c r="X136" s="3"/>
      <c r="Y136" s="3"/>
      <c r="Z136" s="3"/>
      <c r="AA136" s="3"/>
      <c r="AB136" s="3"/>
      <c r="AC136" s="1" t="s">
        <v>1089</v>
      </c>
      <c r="AD136" s="1" t="s">
        <v>1090</v>
      </c>
      <c r="AE136" s="3" t="s">
        <v>1059</v>
      </c>
      <c r="AF136" s="3" t="s">
        <v>1060</v>
      </c>
      <c r="AG136" s="22">
        <v>0</v>
      </c>
      <c r="AH136" s="22">
        <v>16</v>
      </c>
      <c r="AI136" s="22">
        <v>84</v>
      </c>
      <c r="AJ136" s="22">
        <v>16</v>
      </c>
      <c r="AK136" s="22">
        <v>31</v>
      </c>
      <c r="AL136" s="22">
        <v>53</v>
      </c>
      <c r="AU136" s="23">
        <v>7.51</v>
      </c>
      <c r="AV136" s="24">
        <f t="shared" si="2"/>
        <v>5.4861127958515518E-3</v>
      </c>
      <c r="AW136" s="1">
        <v>2.82</v>
      </c>
      <c r="AX136" s="23"/>
      <c r="AY136" s="23"/>
      <c r="AZ136" s="23"/>
      <c r="BA136" s="1" t="s">
        <v>157</v>
      </c>
    </row>
    <row r="137" spans="1:53" x14ac:dyDescent="0.2">
      <c r="B137" s="1">
        <v>4</v>
      </c>
      <c r="C137" s="1" t="s">
        <v>211</v>
      </c>
      <c r="D137" s="1">
        <v>507</v>
      </c>
      <c r="E137" s="5">
        <v>43.123333333333335</v>
      </c>
      <c r="F137" s="5">
        <v>-70.158333333333331</v>
      </c>
      <c r="G137" s="4"/>
      <c r="H137" s="7">
        <v>26143</v>
      </c>
      <c r="I137" s="1" t="s">
        <v>156</v>
      </c>
      <c r="S137" s="1" t="s">
        <v>1097</v>
      </c>
      <c r="T137" s="1" t="s">
        <v>87</v>
      </c>
      <c r="U137" s="3" t="s">
        <v>2110</v>
      </c>
      <c r="V137" s="3" t="s">
        <v>210</v>
      </c>
      <c r="W137" s="3"/>
      <c r="X137" s="3"/>
      <c r="Y137" s="3"/>
      <c r="Z137" s="3"/>
      <c r="AA137" s="3"/>
      <c r="AB137" s="3"/>
      <c r="AC137" s="1" t="s">
        <v>1058</v>
      </c>
      <c r="AD137" s="1" t="s">
        <v>205</v>
      </c>
      <c r="AE137" s="3" t="s">
        <v>1059</v>
      </c>
      <c r="AF137" s="3" t="s">
        <v>1060</v>
      </c>
      <c r="AG137" s="22">
        <v>5</v>
      </c>
      <c r="AH137" s="22">
        <v>9</v>
      </c>
      <c r="AI137" s="22">
        <v>86</v>
      </c>
      <c r="AJ137" s="22">
        <v>14</v>
      </c>
      <c r="AK137" s="22">
        <v>29</v>
      </c>
      <c r="AL137" s="22">
        <v>57</v>
      </c>
      <c r="AU137" s="23">
        <v>8.1300000000000008</v>
      </c>
      <c r="AV137" s="24">
        <f t="shared" si="2"/>
        <v>3.5696541024585931E-3</v>
      </c>
      <c r="AW137" s="1">
        <v>2.8</v>
      </c>
      <c r="AX137" s="23"/>
      <c r="AY137" s="23"/>
      <c r="AZ137" s="23"/>
      <c r="BA137" s="1" t="s">
        <v>157</v>
      </c>
    </row>
    <row r="138" spans="1:53" x14ac:dyDescent="0.2">
      <c r="B138" s="1">
        <v>4</v>
      </c>
      <c r="C138" s="1" t="s">
        <v>212</v>
      </c>
      <c r="D138" s="1">
        <v>508</v>
      </c>
      <c r="E138" s="5">
        <v>43.16</v>
      </c>
      <c r="F138" s="5">
        <v>-70.224999999999994</v>
      </c>
      <c r="G138" s="4"/>
      <c r="H138" s="7">
        <v>26143</v>
      </c>
      <c r="I138" s="1" t="s">
        <v>156</v>
      </c>
      <c r="S138" s="1" t="s">
        <v>1057</v>
      </c>
      <c r="T138" s="1" t="s">
        <v>121</v>
      </c>
      <c r="U138" s="3" t="s">
        <v>1057</v>
      </c>
      <c r="V138" s="3" t="s">
        <v>121</v>
      </c>
      <c r="W138" s="3"/>
      <c r="X138" s="3"/>
      <c r="Y138" s="3"/>
      <c r="Z138" s="3"/>
      <c r="AA138" s="3"/>
      <c r="AB138" s="3"/>
      <c r="AC138" s="1" t="s">
        <v>1089</v>
      </c>
      <c r="AD138" s="1" t="s">
        <v>1090</v>
      </c>
      <c r="AE138" s="3" t="s">
        <v>1059</v>
      </c>
      <c r="AF138" s="3" t="s">
        <v>1060</v>
      </c>
      <c r="AG138" s="22">
        <v>0</v>
      </c>
      <c r="AH138" s="22">
        <v>2</v>
      </c>
      <c r="AI138" s="22">
        <v>98</v>
      </c>
      <c r="AJ138" s="22">
        <v>2</v>
      </c>
      <c r="AK138" s="22">
        <v>49</v>
      </c>
      <c r="AL138" s="22">
        <v>49</v>
      </c>
      <c r="AU138" s="23">
        <v>7.86</v>
      </c>
      <c r="AV138" s="24">
        <f t="shared" si="2"/>
        <v>4.3043168588930121E-3</v>
      </c>
      <c r="AW138" s="1">
        <v>2.46</v>
      </c>
      <c r="AX138" s="23"/>
      <c r="AY138" s="23"/>
      <c r="AZ138" s="23"/>
      <c r="BA138" s="1" t="s">
        <v>157</v>
      </c>
    </row>
    <row r="139" spans="1:53" x14ac:dyDescent="0.2">
      <c r="B139" s="1">
        <v>4</v>
      </c>
      <c r="C139" s="1" t="s">
        <v>213</v>
      </c>
      <c r="D139" s="1">
        <v>509</v>
      </c>
      <c r="E139" s="5">
        <v>43.18333333333333</v>
      </c>
      <c r="F139" s="5">
        <v>-70.263333333333335</v>
      </c>
      <c r="G139" s="4"/>
      <c r="H139" s="7">
        <v>26144</v>
      </c>
      <c r="I139" s="1" t="s">
        <v>156</v>
      </c>
      <c r="S139" s="1" t="s">
        <v>1057</v>
      </c>
      <c r="T139" s="1" t="s">
        <v>121</v>
      </c>
      <c r="U139" s="3" t="s">
        <v>1057</v>
      </c>
      <c r="V139" s="3" t="s">
        <v>121</v>
      </c>
      <c r="W139" s="3"/>
      <c r="X139" s="3"/>
      <c r="Y139" s="3"/>
      <c r="Z139" s="3"/>
      <c r="AA139" s="3"/>
      <c r="AB139" s="3"/>
      <c r="AC139" s="1" t="s">
        <v>1058</v>
      </c>
      <c r="AD139" s="1" t="s">
        <v>205</v>
      </c>
      <c r="AE139" s="3" t="s">
        <v>1059</v>
      </c>
      <c r="AF139" s="3" t="s">
        <v>1060</v>
      </c>
      <c r="AG139" s="22">
        <v>0</v>
      </c>
      <c r="AH139" s="22">
        <v>0</v>
      </c>
      <c r="AI139" s="22">
        <v>100</v>
      </c>
      <c r="AJ139" s="22">
        <v>0</v>
      </c>
      <c r="AK139" s="22">
        <v>53</v>
      </c>
      <c r="AL139" s="22">
        <v>47</v>
      </c>
      <c r="AU139" s="23">
        <v>8</v>
      </c>
      <c r="AV139" s="24">
        <f t="shared" si="2"/>
        <v>3.90625E-3</v>
      </c>
      <c r="AW139" s="1">
        <v>2.25</v>
      </c>
      <c r="AX139" s="23"/>
      <c r="AY139" s="23"/>
      <c r="AZ139" s="23"/>
      <c r="BA139" s="1" t="s">
        <v>157</v>
      </c>
    </row>
    <row r="140" spans="1:53" x14ac:dyDescent="0.2">
      <c r="B140" s="1">
        <v>4</v>
      </c>
      <c r="C140" s="1" t="s">
        <v>214</v>
      </c>
      <c r="D140" s="1">
        <v>510</v>
      </c>
      <c r="E140" s="5">
        <v>42.948333333333331</v>
      </c>
      <c r="F140" s="5">
        <v>-70.471666666666664</v>
      </c>
      <c r="G140" s="4"/>
      <c r="H140" s="7">
        <v>26144</v>
      </c>
      <c r="I140" s="1" t="s">
        <v>156</v>
      </c>
      <c r="S140" s="1" t="s">
        <v>1057</v>
      </c>
      <c r="T140" s="1" t="s">
        <v>121</v>
      </c>
      <c r="U140" s="3" t="s">
        <v>1057</v>
      </c>
      <c r="V140" s="3" t="s">
        <v>121</v>
      </c>
      <c r="W140" s="3"/>
      <c r="X140" s="3"/>
      <c r="Y140" s="3"/>
      <c r="Z140" s="3"/>
      <c r="AA140" s="3"/>
      <c r="AB140" s="3"/>
      <c r="AC140" s="1" t="s">
        <v>1089</v>
      </c>
      <c r="AD140" s="1" t="s">
        <v>1090</v>
      </c>
      <c r="AE140" s="3" t="s">
        <v>1059</v>
      </c>
      <c r="AF140" s="3" t="s">
        <v>1060</v>
      </c>
      <c r="AG140" s="22">
        <v>0</v>
      </c>
      <c r="AH140" s="22">
        <v>2</v>
      </c>
      <c r="AI140" s="22">
        <v>98</v>
      </c>
      <c r="AJ140" s="22">
        <v>2</v>
      </c>
      <c r="AK140" s="22">
        <v>67</v>
      </c>
      <c r="AL140" s="22">
        <v>31</v>
      </c>
      <c r="AU140" s="23">
        <v>7.11</v>
      </c>
      <c r="AV140" s="24">
        <f t="shared" si="2"/>
        <v>7.2389692335185218E-3</v>
      </c>
      <c r="AW140" s="1">
        <v>2.31</v>
      </c>
      <c r="AX140" s="23"/>
      <c r="AY140" s="23"/>
      <c r="AZ140" s="23"/>
      <c r="BA140" s="1" t="s">
        <v>157</v>
      </c>
    </row>
    <row r="141" spans="1:53" x14ac:dyDescent="0.2">
      <c r="B141" s="1">
        <v>4</v>
      </c>
      <c r="C141" s="1" t="s">
        <v>215</v>
      </c>
      <c r="D141" s="1">
        <v>513</v>
      </c>
      <c r="E141" s="5">
        <v>42.895000000000003</v>
      </c>
      <c r="F141" s="5">
        <v>-70.355000000000004</v>
      </c>
      <c r="G141" s="4"/>
      <c r="H141" s="7">
        <v>26144</v>
      </c>
      <c r="I141" s="1" t="s">
        <v>156</v>
      </c>
      <c r="S141" s="1" t="s">
        <v>385</v>
      </c>
      <c r="T141" s="1" t="s">
        <v>52</v>
      </c>
      <c r="U141" s="3" t="s">
        <v>2149</v>
      </c>
      <c r="V141" s="3"/>
      <c r="W141" s="3"/>
      <c r="X141" s="3"/>
      <c r="Y141" s="3"/>
      <c r="Z141" s="3"/>
      <c r="AA141" s="3"/>
      <c r="AB141" s="3"/>
      <c r="AC141" s="1" t="s">
        <v>1183</v>
      </c>
      <c r="AD141" s="1" t="s">
        <v>1184</v>
      </c>
      <c r="AE141" s="3" t="s">
        <v>1271</v>
      </c>
      <c r="AF141" s="3" t="s">
        <v>1272</v>
      </c>
      <c r="AG141" s="22">
        <v>50</v>
      </c>
      <c r="AH141" s="22">
        <v>35</v>
      </c>
      <c r="AI141" s="22">
        <v>15</v>
      </c>
      <c r="AJ141" s="22"/>
      <c r="AK141" s="22"/>
      <c r="AL141" s="22"/>
      <c r="AU141" s="23">
        <v>3.78</v>
      </c>
      <c r="AV141" s="24">
        <f t="shared" si="2"/>
        <v>7.2795849154278502E-2</v>
      </c>
      <c r="AW141" s="1">
        <v>1.06</v>
      </c>
      <c r="AX141" s="23"/>
      <c r="AY141" s="23"/>
      <c r="AZ141" s="23"/>
      <c r="BA141" s="1" t="s">
        <v>157</v>
      </c>
    </row>
    <row r="142" spans="1:53" x14ac:dyDescent="0.2">
      <c r="B142" s="1">
        <v>4</v>
      </c>
      <c r="C142" s="1" t="s">
        <v>216</v>
      </c>
      <c r="D142" s="1">
        <v>514</v>
      </c>
      <c r="E142" s="5">
        <v>42.875</v>
      </c>
      <c r="F142" s="5">
        <v>-70.316666666666663</v>
      </c>
      <c r="G142" s="4"/>
      <c r="H142" s="7">
        <v>26144</v>
      </c>
      <c r="I142" s="1" t="s">
        <v>156</v>
      </c>
      <c r="S142" s="1" t="s">
        <v>339</v>
      </c>
      <c r="T142" s="1" t="s">
        <v>26</v>
      </c>
      <c r="U142" s="3" t="s">
        <v>2149</v>
      </c>
      <c r="V142" s="3"/>
      <c r="W142" s="3"/>
      <c r="X142" s="3"/>
      <c r="Y142" s="3"/>
      <c r="Z142" s="3"/>
      <c r="AA142" s="3"/>
      <c r="AB142" s="3"/>
      <c r="AC142" s="1" t="s">
        <v>1210</v>
      </c>
      <c r="AD142" s="1" t="s">
        <v>1211</v>
      </c>
      <c r="AE142" s="3" t="s">
        <v>1059</v>
      </c>
      <c r="AF142" s="3" t="s">
        <v>1060</v>
      </c>
      <c r="AG142" s="22">
        <v>6</v>
      </c>
      <c r="AH142" s="22">
        <v>66</v>
      </c>
      <c r="AI142" s="22">
        <v>28</v>
      </c>
      <c r="AJ142" s="22"/>
      <c r="AK142" s="22"/>
      <c r="AL142" s="22"/>
      <c r="AU142" s="23">
        <v>5.03</v>
      </c>
      <c r="AV142" s="24">
        <f t="shared" si="2"/>
        <v>3.0606884299591467E-2</v>
      </c>
      <c r="AW142" s="1">
        <v>2.11</v>
      </c>
      <c r="AX142" s="23"/>
      <c r="AY142" s="23"/>
      <c r="AZ142" s="23"/>
      <c r="BA142" s="1" t="s">
        <v>157</v>
      </c>
    </row>
    <row r="143" spans="1:53" x14ac:dyDescent="0.2">
      <c r="B143" s="1">
        <v>4</v>
      </c>
      <c r="C143" s="1" t="s">
        <v>217</v>
      </c>
      <c r="D143" s="1">
        <v>601</v>
      </c>
      <c r="E143" s="5">
        <v>42.953333333333333</v>
      </c>
      <c r="F143" s="5">
        <v>-70.215000000000003</v>
      </c>
      <c r="G143" s="4"/>
      <c r="H143" s="7">
        <v>26157</v>
      </c>
      <c r="I143" s="1" t="s">
        <v>156</v>
      </c>
      <c r="S143" s="1" t="s">
        <v>1057</v>
      </c>
      <c r="T143" s="1" t="s">
        <v>121</v>
      </c>
      <c r="U143" s="3" t="s">
        <v>1057</v>
      </c>
      <c r="V143" s="3" t="s">
        <v>121</v>
      </c>
      <c r="W143" s="3"/>
      <c r="X143" s="3"/>
      <c r="Y143" s="3"/>
      <c r="Z143" s="3"/>
      <c r="AA143" s="3"/>
      <c r="AB143" s="3"/>
      <c r="AC143" s="1" t="s">
        <v>1058</v>
      </c>
      <c r="AD143" s="1" t="s">
        <v>205</v>
      </c>
      <c r="AE143" s="3" t="s">
        <v>1059</v>
      </c>
      <c r="AF143" s="3" t="s">
        <v>1060</v>
      </c>
      <c r="AG143" s="22">
        <v>0</v>
      </c>
      <c r="AH143" s="22">
        <v>1</v>
      </c>
      <c r="AI143" s="22">
        <v>99</v>
      </c>
      <c r="AJ143" s="22">
        <v>1</v>
      </c>
      <c r="AK143" s="22">
        <v>39</v>
      </c>
      <c r="AL143" s="22">
        <v>60</v>
      </c>
      <c r="AU143" s="23">
        <v>8.77</v>
      </c>
      <c r="AV143" s="24">
        <f t="shared" si="2"/>
        <v>2.2906932602185155E-3</v>
      </c>
      <c r="AW143" s="1">
        <v>2.0299999999999998</v>
      </c>
      <c r="AX143" s="23"/>
      <c r="AY143" s="23"/>
      <c r="AZ143" s="23"/>
      <c r="BA143" s="1" t="s">
        <v>157</v>
      </c>
    </row>
    <row r="144" spans="1:53" x14ac:dyDescent="0.2">
      <c r="B144" s="1">
        <v>4</v>
      </c>
      <c r="C144" s="1" t="s">
        <v>218</v>
      </c>
      <c r="D144" s="1">
        <v>603</v>
      </c>
      <c r="E144" s="5">
        <v>42.97</v>
      </c>
      <c r="F144" s="5">
        <v>-70.138333333333335</v>
      </c>
      <c r="G144" s="4"/>
      <c r="H144" s="7">
        <v>26157</v>
      </c>
      <c r="I144" s="1" t="s">
        <v>156</v>
      </c>
      <c r="S144" s="1" t="s">
        <v>1057</v>
      </c>
      <c r="T144" s="1" t="s">
        <v>121</v>
      </c>
      <c r="U144" s="3" t="s">
        <v>1057</v>
      </c>
      <c r="V144" s="3" t="s">
        <v>121</v>
      </c>
      <c r="W144" s="3"/>
      <c r="X144" s="3"/>
      <c r="Y144" s="3"/>
      <c r="Z144" s="3"/>
      <c r="AA144" s="3"/>
      <c r="AB144" s="3"/>
      <c r="AC144" s="1" t="s">
        <v>1058</v>
      </c>
      <c r="AD144" s="1" t="s">
        <v>205</v>
      </c>
      <c r="AE144" s="3" t="s">
        <v>1059</v>
      </c>
      <c r="AF144" s="3" t="s">
        <v>1060</v>
      </c>
      <c r="AG144" s="22">
        <v>0</v>
      </c>
      <c r="AH144" s="22">
        <v>9</v>
      </c>
      <c r="AI144" s="22">
        <v>91</v>
      </c>
      <c r="AJ144" s="22">
        <v>9</v>
      </c>
      <c r="AK144" s="22">
        <v>36</v>
      </c>
      <c r="AL144" s="22">
        <v>55</v>
      </c>
      <c r="AU144" s="23">
        <v>8.1</v>
      </c>
      <c r="AV144" s="24">
        <f t="shared" si="2"/>
        <v>3.6446601231906548E-3</v>
      </c>
      <c r="AW144" s="1">
        <v>2.68</v>
      </c>
      <c r="AX144" s="23"/>
      <c r="AY144" s="23"/>
      <c r="AZ144" s="23"/>
      <c r="BA144" s="1" t="s">
        <v>157</v>
      </c>
    </row>
    <row r="145" spans="1:82" x14ac:dyDescent="0.2">
      <c r="B145" s="1">
        <v>4</v>
      </c>
      <c r="C145" s="1" t="s">
        <v>219</v>
      </c>
      <c r="D145" s="1">
        <v>604</v>
      </c>
      <c r="E145" s="5">
        <v>42.978333333333332</v>
      </c>
      <c r="F145" s="5">
        <v>-70.105000000000004</v>
      </c>
      <c r="G145" s="4"/>
      <c r="H145" s="7">
        <v>26157</v>
      </c>
      <c r="I145" s="1" t="s">
        <v>156</v>
      </c>
      <c r="S145" s="1" t="s">
        <v>385</v>
      </c>
      <c r="T145" s="1" t="s">
        <v>52</v>
      </c>
      <c r="U145" s="3" t="s">
        <v>2149</v>
      </c>
      <c r="V145" s="3"/>
      <c r="W145" s="3"/>
      <c r="X145" s="3"/>
      <c r="Y145" s="3"/>
      <c r="Z145" s="3"/>
      <c r="AA145" s="3"/>
      <c r="AB145" s="3"/>
      <c r="AC145" s="1" t="s">
        <v>1166</v>
      </c>
      <c r="AD145" s="1" t="s">
        <v>1167</v>
      </c>
      <c r="AE145" s="3" t="s">
        <v>1271</v>
      </c>
      <c r="AF145" s="3" t="s">
        <v>1272</v>
      </c>
      <c r="AG145" s="22">
        <v>32</v>
      </c>
      <c r="AH145" s="22">
        <v>48</v>
      </c>
      <c r="AI145" s="22">
        <v>20</v>
      </c>
      <c r="AJ145" s="22"/>
      <c r="AK145" s="22"/>
      <c r="AL145" s="22"/>
      <c r="AU145" s="23">
        <v>4.68</v>
      </c>
      <c r="AV145" s="24">
        <f t="shared" si="2"/>
        <v>3.9010329653175378E-2</v>
      </c>
      <c r="AW145" s="1">
        <v>1.91</v>
      </c>
      <c r="AX145" s="23"/>
      <c r="AY145" s="23"/>
      <c r="AZ145" s="23"/>
      <c r="BA145" s="1" t="s">
        <v>157</v>
      </c>
    </row>
    <row r="146" spans="1:82" x14ac:dyDescent="0.2">
      <c r="B146" s="1">
        <v>4</v>
      </c>
      <c r="C146" s="1" t="s">
        <v>220</v>
      </c>
      <c r="D146" s="1">
        <v>605</v>
      </c>
      <c r="E146" s="5">
        <v>42.94166666666667</v>
      </c>
      <c r="F146" s="5">
        <v>-70.105000000000004</v>
      </c>
      <c r="G146" s="4"/>
      <c r="H146" s="7">
        <v>26157</v>
      </c>
      <c r="I146" s="1" t="s">
        <v>156</v>
      </c>
      <c r="S146" s="1" t="s">
        <v>1097</v>
      </c>
      <c r="T146" s="1" t="s">
        <v>87</v>
      </c>
      <c r="U146" s="3" t="s">
        <v>2149</v>
      </c>
      <c r="V146" s="3"/>
      <c r="W146" s="3"/>
      <c r="X146" s="3"/>
      <c r="Y146" s="3"/>
      <c r="Z146" s="3"/>
      <c r="AA146" s="3"/>
      <c r="AB146" s="3"/>
      <c r="AC146" s="1" t="s">
        <v>1150</v>
      </c>
      <c r="AD146" s="1" t="s">
        <v>1151</v>
      </c>
      <c r="AE146" s="3" t="s">
        <v>1059</v>
      </c>
      <c r="AF146" s="3" t="s">
        <v>1060</v>
      </c>
      <c r="AG146" s="22">
        <v>8</v>
      </c>
      <c r="AH146" s="22">
        <v>43</v>
      </c>
      <c r="AI146" s="22">
        <v>49</v>
      </c>
      <c r="AJ146" s="22"/>
      <c r="AK146" s="22"/>
      <c r="AL146" s="22"/>
      <c r="AU146" s="23">
        <v>6</v>
      </c>
      <c r="AV146" s="24">
        <f t="shared" si="2"/>
        <v>1.5625E-2</v>
      </c>
      <c r="AW146" s="1">
        <v>2.78</v>
      </c>
      <c r="AX146" s="23"/>
      <c r="AY146" s="23"/>
      <c r="AZ146" s="23"/>
      <c r="BA146" s="1" t="s">
        <v>157</v>
      </c>
    </row>
    <row r="147" spans="1:82" x14ac:dyDescent="0.2">
      <c r="B147" s="1">
        <v>4</v>
      </c>
      <c r="C147" s="1" t="s">
        <v>221</v>
      </c>
      <c r="D147" s="1">
        <v>607</v>
      </c>
      <c r="E147" s="5">
        <v>42.924999999999997</v>
      </c>
      <c r="F147" s="5">
        <v>-70.343333333333334</v>
      </c>
      <c r="G147" s="4"/>
      <c r="H147" s="7">
        <v>26158</v>
      </c>
      <c r="I147" s="1" t="s">
        <v>156</v>
      </c>
      <c r="S147" s="1" t="s">
        <v>1057</v>
      </c>
      <c r="T147" s="1" t="s">
        <v>121</v>
      </c>
      <c r="U147" s="3" t="s">
        <v>1057</v>
      </c>
      <c r="V147" s="3" t="s">
        <v>121</v>
      </c>
      <c r="W147" s="3"/>
      <c r="X147" s="3"/>
      <c r="Y147" s="3"/>
      <c r="Z147" s="3"/>
      <c r="AA147" s="3"/>
      <c r="AB147" s="3"/>
      <c r="AC147" s="1" t="s">
        <v>1058</v>
      </c>
      <c r="AD147" s="1" t="s">
        <v>205</v>
      </c>
      <c r="AE147" s="3" t="s">
        <v>1271</v>
      </c>
      <c r="AF147" s="3" t="s">
        <v>1272</v>
      </c>
      <c r="AG147" s="22">
        <v>0</v>
      </c>
      <c r="AH147" s="22">
        <v>0</v>
      </c>
      <c r="AI147" s="22">
        <v>100</v>
      </c>
      <c r="AJ147" s="22">
        <v>0</v>
      </c>
      <c r="AK147" s="22">
        <v>41</v>
      </c>
      <c r="AL147" s="22">
        <v>59</v>
      </c>
      <c r="AU147" s="23">
        <v>8.68</v>
      </c>
      <c r="AV147" s="24">
        <f t="shared" si="2"/>
        <v>2.4381456033234624E-3</v>
      </c>
      <c r="AW147" s="1">
        <v>1.99</v>
      </c>
      <c r="AX147" s="23"/>
      <c r="AY147" s="23"/>
      <c r="AZ147" s="23"/>
      <c r="BA147" s="1" t="s">
        <v>157</v>
      </c>
    </row>
    <row r="148" spans="1:82" x14ac:dyDescent="0.2">
      <c r="B148" s="1">
        <v>4</v>
      </c>
      <c r="C148" s="1" t="s">
        <v>222</v>
      </c>
      <c r="D148" s="1">
        <v>608</v>
      </c>
      <c r="E148" s="5">
        <v>42.906666666666666</v>
      </c>
      <c r="F148" s="5">
        <v>-70.305000000000007</v>
      </c>
      <c r="G148" s="4"/>
      <c r="H148" s="7">
        <v>26158</v>
      </c>
      <c r="I148" s="1" t="s">
        <v>156</v>
      </c>
      <c r="S148" s="1" t="s">
        <v>1057</v>
      </c>
      <c r="T148" s="1" t="s">
        <v>121</v>
      </c>
      <c r="U148" s="3" t="s">
        <v>1057</v>
      </c>
      <c r="V148" s="3" t="s">
        <v>121</v>
      </c>
      <c r="W148" s="3"/>
      <c r="X148" s="3"/>
      <c r="Y148" s="3"/>
      <c r="Z148" s="3"/>
      <c r="AA148" s="3"/>
      <c r="AB148" s="3"/>
      <c r="AC148" s="1" t="s">
        <v>1058</v>
      </c>
      <c r="AD148" s="1" t="s">
        <v>205</v>
      </c>
      <c r="AE148" s="3" t="s">
        <v>1059</v>
      </c>
      <c r="AF148" s="3" t="s">
        <v>1060</v>
      </c>
      <c r="AG148" s="22">
        <v>0</v>
      </c>
      <c r="AH148" s="22">
        <v>0</v>
      </c>
      <c r="AI148" s="22">
        <v>100</v>
      </c>
      <c r="AJ148" s="22">
        <v>0</v>
      </c>
      <c r="AK148" s="22">
        <v>41</v>
      </c>
      <c r="AL148" s="22">
        <v>59</v>
      </c>
      <c r="AU148" s="23">
        <v>8.52</v>
      </c>
      <c r="AV148" s="24">
        <f t="shared" si="2"/>
        <v>2.7241087233406372E-3</v>
      </c>
      <c r="AW148" s="1">
        <v>2.2400000000000002</v>
      </c>
      <c r="AX148" s="23"/>
      <c r="AY148" s="23"/>
      <c r="AZ148" s="23"/>
      <c r="BA148" s="1" t="s">
        <v>157</v>
      </c>
    </row>
    <row r="149" spans="1:82" x14ac:dyDescent="0.2">
      <c r="B149" s="1">
        <v>4</v>
      </c>
      <c r="C149" s="1" t="s">
        <v>223</v>
      </c>
      <c r="D149" s="1">
        <v>609</v>
      </c>
      <c r="E149" s="5">
        <v>42.888333333333335</v>
      </c>
      <c r="F149" s="5">
        <v>-70.266666666666666</v>
      </c>
      <c r="G149" s="4"/>
      <c r="H149" s="7">
        <v>26158</v>
      </c>
      <c r="I149" s="1" t="s">
        <v>156</v>
      </c>
      <c r="S149" s="1" t="s">
        <v>573</v>
      </c>
      <c r="T149" s="1" t="s">
        <v>90</v>
      </c>
      <c r="U149" s="3" t="s">
        <v>573</v>
      </c>
      <c r="V149" s="3" t="s">
        <v>90</v>
      </c>
      <c r="W149" s="3"/>
      <c r="X149" s="3"/>
      <c r="Y149" s="3"/>
      <c r="Z149" s="3"/>
      <c r="AA149" s="3"/>
      <c r="AB149" s="3"/>
      <c r="AC149" s="1" t="s">
        <v>1089</v>
      </c>
      <c r="AD149" s="1" t="s">
        <v>1090</v>
      </c>
      <c r="AE149" s="3" t="s">
        <v>1059</v>
      </c>
      <c r="AF149" s="3" t="s">
        <v>1060</v>
      </c>
      <c r="AG149" s="22">
        <v>0</v>
      </c>
      <c r="AH149" s="22">
        <v>26</v>
      </c>
      <c r="AI149" s="22">
        <v>74</v>
      </c>
      <c r="AJ149" s="22">
        <v>26</v>
      </c>
      <c r="AK149" s="22">
        <v>30</v>
      </c>
      <c r="AL149" s="22">
        <v>44</v>
      </c>
      <c r="AU149" s="23">
        <v>7.32</v>
      </c>
      <c r="AV149" s="24">
        <f t="shared" si="2"/>
        <v>6.2583584186689202E-3</v>
      </c>
      <c r="AW149" s="1">
        <v>2.82</v>
      </c>
      <c r="AX149" s="23"/>
      <c r="AY149" s="23"/>
      <c r="AZ149" s="23"/>
      <c r="BA149" s="1" t="s">
        <v>157</v>
      </c>
    </row>
    <row r="150" spans="1:82" s="69" customFormat="1" ht="13.5" thickBot="1" x14ac:dyDescent="0.25"/>
    <row r="151" spans="1:82" s="25" customFormat="1" ht="83.25" customHeight="1" thickBot="1" x14ac:dyDescent="0.3">
      <c r="A151" s="67" t="s">
        <v>2394</v>
      </c>
      <c r="B151" s="20" t="s">
        <v>1998</v>
      </c>
      <c r="C151" s="20" t="s">
        <v>0</v>
      </c>
      <c r="D151" s="20" t="s">
        <v>1</v>
      </c>
      <c r="E151" s="18" t="s">
        <v>2390</v>
      </c>
      <c r="F151" s="18" t="s">
        <v>2391</v>
      </c>
      <c r="G151" s="20" t="s">
        <v>1999</v>
      </c>
      <c r="H151" s="20" t="s">
        <v>2000</v>
      </c>
      <c r="I151" s="20" t="s">
        <v>2</v>
      </c>
      <c r="J151" s="20" t="s">
        <v>3</v>
      </c>
      <c r="K151" s="20" t="s">
        <v>2001</v>
      </c>
      <c r="L151" s="20" t="s">
        <v>2002</v>
      </c>
      <c r="M151" s="20" t="s">
        <v>2003</v>
      </c>
      <c r="N151" s="20" t="s">
        <v>2004</v>
      </c>
      <c r="O151" s="20" t="s">
        <v>2005</v>
      </c>
      <c r="P151" s="20" t="s">
        <v>2006</v>
      </c>
      <c r="Q151" s="20" t="s">
        <v>2007</v>
      </c>
      <c r="R151" s="20" t="s">
        <v>2008</v>
      </c>
      <c r="S151" s="20" t="s">
        <v>4</v>
      </c>
      <c r="T151" s="20" t="s">
        <v>2009</v>
      </c>
      <c r="U151" s="20" t="s">
        <v>5</v>
      </c>
      <c r="V151" s="20" t="s">
        <v>2010</v>
      </c>
      <c r="W151" s="20" t="s">
        <v>2011</v>
      </c>
      <c r="X151" s="20" t="s">
        <v>2012</v>
      </c>
      <c r="Y151" s="20" t="s">
        <v>2013</v>
      </c>
      <c r="Z151" s="20" t="s">
        <v>2014</v>
      </c>
      <c r="AA151" s="20" t="s">
        <v>2015</v>
      </c>
      <c r="AB151" s="20" t="s">
        <v>2016</v>
      </c>
      <c r="AC151" s="20" t="s">
        <v>2017</v>
      </c>
      <c r="AD151" s="20" t="s">
        <v>2018</v>
      </c>
      <c r="AE151" s="20" t="s">
        <v>6</v>
      </c>
      <c r="AF151" s="20" t="s">
        <v>7</v>
      </c>
      <c r="AG151" s="20" t="s">
        <v>2019</v>
      </c>
      <c r="AH151" s="20" t="s">
        <v>2020</v>
      </c>
      <c r="AI151" s="20" t="s">
        <v>2021</v>
      </c>
      <c r="AJ151" s="20" t="s">
        <v>2020</v>
      </c>
      <c r="AK151" s="20" t="s">
        <v>2022</v>
      </c>
      <c r="AL151" s="20" t="s">
        <v>2023</v>
      </c>
      <c r="AM151" s="20" t="s">
        <v>2024</v>
      </c>
      <c r="AN151" s="20" t="s">
        <v>2025</v>
      </c>
      <c r="AO151" s="20" t="s">
        <v>2026</v>
      </c>
      <c r="AP151" s="20" t="s">
        <v>2027</v>
      </c>
      <c r="AQ151" s="20" t="s">
        <v>2028</v>
      </c>
      <c r="AR151" s="20" t="s">
        <v>2029</v>
      </c>
      <c r="AS151" s="20" t="s">
        <v>2030</v>
      </c>
      <c r="AT151" s="20" t="s">
        <v>2031</v>
      </c>
      <c r="AU151" s="20" t="s">
        <v>2032</v>
      </c>
      <c r="AV151" s="68" t="s">
        <v>2033</v>
      </c>
      <c r="AW151" s="20" t="s">
        <v>2034</v>
      </c>
      <c r="AX151" s="20" t="s">
        <v>8</v>
      </c>
      <c r="AY151" s="20" t="s">
        <v>9</v>
      </c>
      <c r="AZ151" s="20" t="s">
        <v>10</v>
      </c>
      <c r="BA151" s="20" t="s">
        <v>2035</v>
      </c>
      <c r="BB151" s="20" t="s">
        <v>2036</v>
      </c>
      <c r="BC151" s="20" t="s">
        <v>2037</v>
      </c>
      <c r="BD151" s="20" t="s">
        <v>2038</v>
      </c>
      <c r="BE151" s="20" t="s">
        <v>2039</v>
      </c>
      <c r="BF151" s="20" t="s">
        <v>2040</v>
      </c>
      <c r="BG151" s="20" t="s">
        <v>2041</v>
      </c>
      <c r="BH151" s="20" t="s">
        <v>2042</v>
      </c>
      <c r="BI151" s="20" t="s">
        <v>2043</v>
      </c>
      <c r="BJ151" s="20" t="s">
        <v>2044</v>
      </c>
      <c r="BK151" s="20" t="s">
        <v>2045</v>
      </c>
      <c r="BL151" s="20" t="s">
        <v>2046</v>
      </c>
      <c r="BM151" s="20" t="s">
        <v>2047</v>
      </c>
      <c r="BN151" s="20" t="s">
        <v>2048</v>
      </c>
      <c r="BO151" s="20" t="s">
        <v>2049</v>
      </c>
      <c r="BP151" s="20" t="s">
        <v>2050</v>
      </c>
      <c r="BQ151" s="20" t="s">
        <v>2051</v>
      </c>
      <c r="BR151" s="20" t="s">
        <v>2052</v>
      </c>
      <c r="BS151" s="20" t="s">
        <v>2053</v>
      </c>
      <c r="BT151" s="20" t="s">
        <v>2054</v>
      </c>
      <c r="BU151" s="20" t="s">
        <v>2055</v>
      </c>
      <c r="BV151" s="20" t="s">
        <v>2056</v>
      </c>
      <c r="BW151" s="20" t="s">
        <v>2057</v>
      </c>
      <c r="BX151" s="20" t="s">
        <v>2058</v>
      </c>
      <c r="BY151" s="20" t="s">
        <v>2059</v>
      </c>
      <c r="BZ151" s="20" t="s">
        <v>2060</v>
      </c>
      <c r="CA151" s="20" t="s">
        <v>2061</v>
      </c>
      <c r="CB151" s="20" t="s">
        <v>2062</v>
      </c>
      <c r="CC151" s="20" t="s">
        <v>2063</v>
      </c>
      <c r="CD151" s="20" t="s">
        <v>2064</v>
      </c>
    </row>
    <row r="152" spans="1:82" x14ac:dyDescent="0.2">
      <c r="A152" s="1" t="s">
        <v>224</v>
      </c>
      <c r="B152" s="1">
        <v>3</v>
      </c>
      <c r="C152" s="1" t="s">
        <v>225</v>
      </c>
      <c r="D152" s="1">
        <v>1</v>
      </c>
      <c r="E152" s="5">
        <v>42.994833333333332</v>
      </c>
      <c r="F152" s="5">
        <v>-70.632333333333335</v>
      </c>
      <c r="G152" s="4">
        <v>19.399999999999999</v>
      </c>
      <c r="H152" s="21" t="s">
        <v>2066</v>
      </c>
      <c r="I152" s="1" t="s">
        <v>12</v>
      </c>
      <c r="S152" s="1" t="s">
        <v>226</v>
      </c>
      <c r="T152" s="1" t="s">
        <v>52</v>
      </c>
      <c r="U152" s="3"/>
      <c r="V152" s="3"/>
      <c r="W152" s="3"/>
      <c r="X152" s="3"/>
      <c r="Y152" s="3"/>
      <c r="Z152" s="3"/>
      <c r="AC152" s="1" t="s">
        <v>1175</v>
      </c>
      <c r="AD152" s="1" t="s">
        <v>1176</v>
      </c>
      <c r="AE152" s="3" t="s">
        <v>1091</v>
      </c>
      <c r="AF152" s="3" t="s">
        <v>1092</v>
      </c>
      <c r="AG152" s="22">
        <v>31</v>
      </c>
      <c r="AH152" s="22">
        <v>54</v>
      </c>
      <c r="AI152" s="22">
        <v>15</v>
      </c>
      <c r="AJ152" s="22"/>
      <c r="AK152" s="22"/>
      <c r="AL152" s="22"/>
      <c r="AU152" s="23">
        <v>0.1</v>
      </c>
      <c r="AV152" s="24">
        <f>2^-AU152</f>
        <v>0.93303299153680741</v>
      </c>
      <c r="AW152" s="1">
        <v>4.1500000000000004</v>
      </c>
      <c r="AX152" s="23">
        <v>-0.02</v>
      </c>
      <c r="AY152" s="23">
        <v>1.25</v>
      </c>
      <c r="AZ152" s="23"/>
    </row>
    <row r="153" spans="1:82" x14ac:dyDescent="0.2">
      <c r="A153" s="1" t="s">
        <v>227</v>
      </c>
      <c r="B153" s="1">
        <v>3</v>
      </c>
      <c r="C153" s="1" t="s">
        <v>228</v>
      </c>
      <c r="D153" s="1">
        <v>2</v>
      </c>
      <c r="E153" s="5">
        <v>42.990499999999997</v>
      </c>
      <c r="F153" s="5">
        <v>-70.62766666666667</v>
      </c>
      <c r="G153" s="4">
        <v>23.3</v>
      </c>
      <c r="H153" s="21" t="s">
        <v>2066</v>
      </c>
      <c r="I153" s="1" t="s">
        <v>12</v>
      </c>
      <c r="S153" s="1" t="s">
        <v>229</v>
      </c>
      <c r="T153" s="1" t="s">
        <v>33</v>
      </c>
      <c r="U153" s="3" t="s">
        <v>229</v>
      </c>
      <c r="V153" s="3" t="s">
        <v>33</v>
      </c>
      <c r="W153" s="3"/>
      <c r="X153" s="3"/>
      <c r="Y153" s="3"/>
      <c r="Z153" s="3"/>
      <c r="AA153" s="3"/>
      <c r="AB153" s="3"/>
      <c r="AC153" s="1" t="s">
        <v>1132</v>
      </c>
      <c r="AD153" s="1" t="s">
        <v>1133</v>
      </c>
      <c r="AE153" s="3" t="s">
        <v>1731</v>
      </c>
      <c r="AF153" s="3" t="s">
        <v>1732</v>
      </c>
      <c r="AG153" s="22">
        <v>2</v>
      </c>
      <c r="AH153" s="22">
        <v>96</v>
      </c>
      <c r="AI153" s="22">
        <v>2</v>
      </c>
      <c r="AJ153" s="22">
        <v>98</v>
      </c>
      <c r="AK153" s="22"/>
      <c r="AL153" s="22"/>
      <c r="AU153" s="23">
        <v>1.43</v>
      </c>
      <c r="AV153" s="24">
        <f t="shared" ref="AV153:AV186" si="3">2^-AU153</f>
        <v>0.37113089265726229</v>
      </c>
      <c r="AW153" s="1">
        <v>0.77</v>
      </c>
      <c r="AX153" s="23">
        <v>-0.45</v>
      </c>
      <c r="AY153" s="23">
        <v>1.51</v>
      </c>
      <c r="AZ153" s="23"/>
    </row>
    <row r="154" spans="1:82" x14ac:dyDescent="0.2">
      <c r="A154" s="1" t="s">
        <v>230</v>
      </c>
      <c r="B154" s="1">
        <v>3</v>
      </c>
      <c r="C154" s="1" t="s">
        <v>231</v>
      </c>
      <c r="D154" s="1">
        <v>3</v>
      </c>
      <c r="E154" s="5">
        <v>42.987000000000002</v>
      </c>
      <c r="F154" s="5">
        <v>-70.665499999999994</v>
      </c>
      <c r="G154" s="4">
        <v>24.2</v>
      </c>
      <c r="H154" s="21" t="s">
        <v>2066</v>
      </c>
      <c r="I154" s="1" t="s">
        <v>12</v>
      </c>
      <c r="S154" s="1" t="s">
        <v>229</v>
      </c>
      <c r="T154" s="1" t="s">
        <v>33</v>
      </c>
      <c r="U154" s="3" t="s">
        <v>229</v>
      </c>
      <c r="V154" s="3" t="s">
        <v>33</v>
      </c>
      <c r="W154" s="3"/>
      <c r="X154" s="3"/>
      <c r="Y154" s="3"/>
      <c r="Z154" s="3"/>
      <c r="AA154" s="3"/>
      <c r="AB154" s="3"/>
      <c r="AC154" s="1" t="s">
        <v>1132</v>
      </c>
      <c r="AD154" s="1" t="s">
        <v>1133</v>
      </c>
      <c r="AE154" s="3" t="s">
        <v>1840</v>
      </c>
      <c r="AF154" s="3" t="s">
        <v>1841</v>
      </c>
      <c r="AG154" s="22">
        <v>2</v>
      </c>
      <c r="AH154" s="22">
        <v>97</v>
      </c>
      <c r="AI154" s="22">
        <v>2</v>
      </c>
      <c r="AJ154" s="22">
        <v>99</v>
      </c>
      <c r="AK154" s="22"/>
      <c r="AL154" s="22"/>
      <c r="AU154" s="23">
        <v>1.07</v>
      </c>
      <c r="AV154" s="24">
        <f t="shared" si="3"/>
        <v>0.47631899902196867</v>
      </c>
      <c r="AW154" s="1">
        <v>0.56000000000000005</v>
      </c>
      <c r="AX154" s="23">
        <v>0.06</v>
      </c>
      <c r="AY154" s="23">
        <v>1.26</v>
      </c>
      <c r="AZ154" s="23"/>
    </row>
    <row r="155" spans="1:82" x14ac:dyDescent="0.2">
      <c r="A155" s="1" t="s">
        <v>232</v>
      </c>
      <c r="B155" s="1">
        <v>3</v>
      </c>
      <c r="C155" s="1" t="s">
        <v>233</v>
      </c>
      <c r="D155" s="1">
        <v>4</v>
      </c>
      <c r="E155" s="5">
        <v>42.990166666666667</v>
      </c>
      <c r="F155" s="5">
        <v>-70.637666666666661</v>
      </c>
      <c r="G155" s="4">
        <v>15.2</v>
      </c>
      <c r="H155" s="21" t="s">
        <v>2066</v>
      </c>
      <c r="I155" s="1" t="s">
        <v>12</v>
      </c>
      <c r="S155" s="1" t="s">
        <v>229</v>
      </c>
      <c r="T155" s="1" t="s">
        <v>33</v>
      </c>
      <c r="U155" s="3" t="s">
        <v>229</v>
      </c>
      <c r="V155" s="3" t="s">
        <v>33</v>
      </c>
      <c r="W155" s="3"/>
      <c r="X155" s="3"/>
      <c r="Y155" s="3"/>
      <c r="Z155" s="3"/>
      <c r="AA155" s="3"/>
      <c r="AB155" s="3"/>
      <c r="AC155" s="1" t="s">
        <v>1132</v>
      </c>
      <c r="AD155" s="1" t="s">
        <v>1133</v>
      </c>
      <c r="AE155" s="3" t="s">
        <v>1783</v>
      </c>
      <c r="AF155" s="3" t="s">
        <v>1784</v>
      </c>
      <c r="AG155" s="22">
        <v>1</v>
      </c>
      <c r="AH155" s="22">
        <v>98</v>
      </c>
      <c r="AI155" s="22">
        <v>1</v>
      </c>
      <c r="AJ155" s="22">
        <v>99</v>
      </c>
      <c r="AK155" s="22"/>
      <c r="AL155" s="22"/>
      <c r="AU155" s="23">
        <v>1.05</v>
      </c>
      <c r="AV155" s="24">
        <f t="shared" si="3"/>
        <v>0.48296816446242274</v>
      </c>
      <c r="AW155" s="1">
        <v>0.48</v>
      </c>
      <c r="AX155" s="23">
        <v>-0.03</v>
      </c>
      <c r="AY155" s="23">
        <v>1.55</v>
      </c>
      <c r="AZ155" s="23"/>
    </row>
    <row r="156" spans="1:82" x14ac:dyDescent="0.2">
      <c r="A156" s="1" t="s">
        <v>234</v>
      </c>
      <c r="B156" s="1">
        <v>3</v>
      </c>
      <c r="C156" s="1" t="s">
        <v>235</v>
      </c>
      <c r="D156" s="1">
        <v>5</v>
      </c>
      <c r="E156" s="5">
        <v>42.988</v>
      </c>
      <c r="F156" s="5">
        <v>-70.638833333333338</v>
      </c>
      <c r="G156" s="4">
        <v>19.7</v>
      </c>
      <c r="H156" s="21" t="s">
        <v>2066</v>
      </c>
      <c r="I156" s="1" t="s">
        <v>12</v>
      </c>
      <c r="S156" s="1" t="s">
        <v>229</v>
      </c>
      <c r="T156" s="1" t="s">
        <v>33</v>
      </c>
      <c r="U156" s="3" t="s">
        <v>229</v>
      </c>
      <c r="V156" s="3" t="s">
        <v>33</v>
      </c>
      <c r="W156" s="3"/>
      <c r="X156" s="3"/>
      <c r="Y156" s="3"/>
      <c r="Z156" s="3"/>
      <c r="AA156" s="3"/>
      <c r="AB156" s="3"/>
      <c r="AC156" s="1" t="s">
        <v>1175</v>
      </c>
      <c r="AD156" s="1" t="s">
        <v>1176</v>
      </c>
      <c r="AE156" s="3" t="s">
        <v>1840</v>
      </c>
      <c r="AF156" s="3" t="s">
        <v>1841</v>
      </c>
      <c r="AG156" s="22">
        <v>1</v>
      </c>
      <c r="AH156" s="22">
        <v>98</v>
      </c>
      <c r="AI156" s="22">
        <v>1</v>
      </c>
      <c r="AJ156" s="22">
        <v>99</v>
      </c>
      <c r="AK156" s="22"/>
      <c r="AL156" s="22"/>
      <c r="AU156" s="23">
        <v>0.97</v>
      </c>
      <c r="AV156" s="24">
        <f t="shared" si="3"/>
        <v>0.51050606285359668</v>
      </c>
      <c r="AW156" s="1">
        <v>0.63</v>
      </c>
      <c r="AX156" s="23">
        <v>7.0000000000000007E-2</v>
      </c>
      <c r="AY156" s="23">
        <v>1.7</v>
      </c>
      <c r="AZ156" s="23"/>
    </row>
    <row r="157" spans="1:82" x14ac:dyDescent="0.2">
      <c r="A157" s="1" t="s">
        <v>2152</v>
      </c>
      <c r="B157" s="1">
        <v>3</v>
      </c>
      <c r="C157" s="1" t="s">
        <v>236</v>
      </c>
      <c r="D157" s="1">
        <v>6</v>
      </c>
      <c r="E157" s="5">
        <v>42.99216666666667</v>
      </c>
      <c r="F157" s="5">
        <v>-70.642499999999998</v>
      </c>
      <c r="G157" s="4">
        <v>20</v>
      </c>
      <c r="H157" s="21" t="s">
        <v>2066</v>
      </c>
      <c r="I157" s="1" t="s">
        <v>12</v>
      </c>
      <c r="S157" s="1" t="s">
        <v>237</v>
      </c>
      <c r="T157" s="1" t="s">
        <v>13</v>
      </c>
      <c r="U157" s="3"/>
      <c r="V157" s="3"/>
      <c r="W157" s="3"/>
      <c r="X157" s="3"/>
      <c r="Y157" s="3"/>
      <c r="Z157" s="3"/>
      <c r="AA157" s="3"/>
      <c r="AB157" s="3"/>
      <c r="AC157" s="1" t="s">
        <v>1175</v>
      </c>
      <c r="AD157" s="1" t="s">
        <v>1176</v>
      </c>
      <c r="AE157" s="3" t="s">
        <v>1271</v>
      </c>
      <c r="AF157" s="3" t="s">
        <v>1272</v>
      </c>
      <c r="AG157" s="22">
        <v>12</v>
      </c>
      <c r="AH157" s="22">
        <v>87</v>
      </c>
      <c r="AI157" s="22">
        <v>1</v>
      </c>
      <c r="AJ157" s="22"/>
      <c r="AK157" s="22"/>
      <c r="AL157" s="22"/>
      <c r="AU157" s="23">
        <v>0.57999999999999996</v>
      </c>
      <c r="AV157" s="24">
        <f t="shared" si="3"/>
        <v>0.66896377739305612</v>
      </c>
      <c r="AW157" s="1">
        <v>1.1200000000000001</v>
      </c>
      <c r="AX157" s="23">
        <v>-0.4</v>
      </c>
      <c r="AY157" s="23">
        <v>1.8</v>
      </c>
      <c r="AZ157" s="23"/>
    </row>
    <row r="158" spans="1:82" x14ac:dyDescent="0.2">
      <c r="B158" s="1">
        <v>3</v>
      </c>
      <c r="C158" s="1" t="s">
        <v>238</v>
      </c>
      <c r="D158" s="1">
        <v>7</v>
      </c>
      <c r="E158" s="5">
        <v>42.987833333333334</v>
      </c>
      <c r="F158" s="5">
        <v>-70.646000000000001</v>
      </c>
      <c r="G158" s="4">
        <v>20</v>
      </c>
      <c r="H158" s="21" t="s">
        <v>2066</v>
      </c>
      <c r="I158" s="1" t="s">
        <v>12</v>
      </c>
      <c r="S158" s="1" t="s">
        <v>237</v>
      </c>
      <c r="T158" s="1" t="s">
        <v>13</v>
      </c>
      <c r="U158" s="3"/>
      <c r="V158" s="3"/>
      <c r="W158" s="3"/>
      <c r="X158" s="3"/>
      <c r="Y158" s="3"/>
      <c r="Z158" s="3"/>
      <c r="AA158" s="3"/>
      <c r="AB158" s="3"/>
      <c r="AC158" s="1" t="s">
        <v>1173</v>
      </c>
      <c r="AD158" s="1" t="s">
        <v>1749</v>
      </c>
      <c r="AE158" s="3" t="s">
        <v>1271</v>
      </c>
      <c r="AF158" s="3" t="s">
        <v>1272</v>
      </c>
      <c r="AG158" s="22">
        <v>22</v>
      </c>
      <c r="AH158" s="22">
        <v>78</v>
      </c>
      <c r="AI158" s="22">
        <v>1</v>
      </c>
      <c r="AJ158" s="22"/>
      <c r="AK158" s="22"/>
      <c r="AL158" s="22"/>
      <c r="AU158" s="23">
        <v>-0.12</v>
      </c>
      <c r="AV158" s="24">
        <f t="shared" si="3"/>
        <v>1.086734862526058</v>
      </c>
      <c r="AW158" s="1">
        <v>1.51</v>
      </c>
      <c r="AX158" s="23">
        <v>-0.56000000000000005</v>
      </c>
      <c r="AY158" s="23">
        <v>1.46</v>
      </c>
      <c r="AZ158" s="23"/>
    </row>
    <row r="159" spans="1:82" x14ac:dyDescent="0.2">
      <c r="A159" s="1" t="s">
        <v>2153</v>
      </c>
      <c r="B159" s="1">
        <v>3</v>
      </c>
      <c r="C159" s="1" t="s">
        <v>239</v>
      </c>
      <c r="D159" s="1">
        <v>8</v>
      </c>
      <c r="E159" s="5">
        <v>42.998666666666665</v>
      </c>
      <c r="F159" s="5">
        <v>-70.649000000000001</v>
      </c>
      <c r="G159" s="4">
        <v>22.7</v>
      </c>
      <c r="H159" s="21" t="s">
        <v>2066</v>
      </c>
      <c r="I159" s="1" t="s">
        <v>12</v>
      </c>
      <c r="S159" s="1" t="s">
        <v>240</v>
      </c>
      <c r="T159" s="1" t="s">
        <v>18</v>
      </c>
      <c r="U159" s="3"/>
      <c r="V159" s="3"/>
      <c r="W159" s="3"/>
      <c r="X159" s="3"/>
      <c r="Y159" s="3"/>
      <c r="Z159" s="3"/>
      <c r="AA159" s="3"/>
      <c r="AB159" s="3"/>
      <c r="AC159" s="1" t="s">
        <v>1173</v>
      </c>
      <c r="AD159" s="1" t="s">
        <v>1749</v>
      </c>
      <c r="AE159" s="3" t="s">
        <v>1059</v>
      </c>
      <c r="AF159" s="3" t="s">
        <v>1060</v>
      </c>
      <c r="AG159" s="22">
        <v>44</v>
      </c>
      <c r="AH159" s="22">
        <v>55</v>
      </c>
      <c r="AI159" s="22">
        <v>1</v>
      </c>
      <c r="AJ159" s="22"/>
      <c r="AK159" s="22"/>
      <c r="AL159" s="22"/>
      <c r="AU159" s="23">
        <v>-0.6</v>
      </c>
      <c r="AV159" s="24">
        <f t="shared" si="3"/>
        <v>1.515716566510398</v>
      </c>
      <c r="AW159" s="1">
        <v>2.0699999999999998</v>
      </c>
      <c r="AX159" s="23">
        <v>-0.38</v>
      </c>
      <c r="AY159" s="23">
        <v>0.55000000000000004</v>
      </c>
      <c r="AZ159" s="23"/>
    </row>
    <row r="160" spans="1:82" x14ac:dyDescent="0.2">
      <c r="B160" s="1">
        <v>3</v>
      </c>
      <c r="C160" s="1" t="s">
        <v>241</v>
      </c>
      <c r="D160" s="1">
        <v>9</v>
      </c>
      <c r="E160" s="5">
        <v>42.984333333333332</v>
      </c>
      <c r="F160" s="5">
        <v>-70.648833333333329</v>
      </c>
      <c r="G160" s="4">
        <v>23.6</v>
      </c>
      <c r="H160" s="21" t="s">
        <v>2066</v>
      </c>
      <c r="I160" s="1" t="s">
        <v>12</v>
      </c>
      <c r="S160" s="1" t="s">
        <v>229</v>
      </c>
      <c r="T160" s="1" t="s">
        <v>33</v>
      </c>
      <c r="U160" s="3" t="s">
        <v>229</v>
      </c>
      <c r="V160" s="3" t="s">
        <v>33</v>
      </c>
      <c r="W160" s="3"/>
      <c r="X160" s="3"/>
      <c r="Y160" s="3"/>
      <c r="Z160" s="3"/>
      <c r="AA160" s="3"/>
      <c r="AB160" s="3"/>
      <c r="AC160" s="1" t="s">
        <v>1132</v>
      </c>
      <c r="AD160" s="1" t="s">
        <v>1133</v>
      </c>
      <c r="AE160" s="3" t="s">
        <v>1840</v>
      </c>
      <c r="AF160" s="3" t="s">
        <v>1841</v>
      </c>
      <c r="AG160" s="22">
        <v>2</v>
      </c>
      <c r="AH160" s="22">
        <v>96</v>
      </c>
      <c r="AI160" s="22">
        <v>2</v>
      </c>
      <c r="AJ160" s="22">
        <v>98</v>
      </c>
      <c r="AK160" s="22"/>
      <c r="AL160" s="22"/>
      <c r="AU160" s="23">
        <v>1.5</v>
      </c>
      <c r="AV160" s="24">
        <f t="shared" si="3"/>
        <v>0.35355339059327379</v>
      </c>
      <c r="AW160" s="1">
        <v>0.63</v>
      </c>
      <c r="AX160" s="23">
        <v>-0.21</v>
      </c>
      <c r="AY160" s="23">
        <v>1.38</v>
      </c>
      <c r="AZ160" s="23"/>
    </row>
    <row r="161" spans="2:54" x14ac:dyDescent="0.2">
      <c r="B161" s="1">
        <v>3</v>
      </c>
      <c r="C161" s="1" t="s">
        <v>242</v>
      </c>
      <c r="D161" s="1">
        <v>10</v>
      </c>
      <c r="E161" s="5">
        <v>42.989166666666669</v>
      </c>
      <c r="F161" s="5">
        <v>-70.652500000000003</v>
      </c>
      <c r="G161" s="4">
        <v>24.2</v>
      </c>
      <c r="H161" s="21" t="s">
        <v>2066</v>
      </c>
      <c r="I161" s="1" t="s">
        <v>12</v>
      </c>
      <c r="S161" s="1" t="s">
        <v>237</v>
      </c>
      <c r="T161" s="1" t="s">
        <v>13</v>
      </c>
      <c r="U161" s="3"/>
      <c r="V161" s="3"/>
      <c r="W161" s="3"/>
      <c r="X161" s="3"/>
      <c r="Y161" s="3"/>
      <c r="Z161" s="3"/>
      <c r="AA161" s="3"/>
      <c r="AB161" s="3"/>
      <c r="AC161" s="1" t="s">
        <v>1175</v>
      </c>
      <c r="AD161" s="1" t="s">
        <v>1176</v>
      </c>
      <c r="AE161" s="3" t="s">
        <v>1271</v>
      </c>
      <c r="AF161" s="3" t="s">
        <v>1272</v>
      </c>
      <c r="AG161" s="22">
        <v>16</v>
      </c>
      <c r="AH161" s="22">
        <v>81</v>
      </c>
      <c r="AI161" s="22">
        <v>3</v>
      </c>
      <c r="AJ161" s="22"/>
      <c r="AK161" s="22"/>
      <c r="AL161" s="22"/>
      <c r="AU161" s="23">
        <v>0.92</v>
      </c>
      <c r="AV161" s="24">
        <f t="shared" si="3"/>
        <v>0.52850902028069013</v>
      </c>
      <c r="AW161" s="1">
        <v>1.7</v>
      </c>
      <c r="AX161" s="23">
        <v>-0.53</v>
      </c>
      <c r="AY161" s="23">
        <v>1.55</v>
      </c>
      <c r="AZ161" s="23"/>
    </row>
    <row r="162" spans="2:54" x14ac:dyDescent="0.2">
      <c r="B162" s="1">
        <v>3</v>
      </c>
      <c r="C162" s="1" t="s">
        <v>243</v>
      </c>
      <c r="D162" s="1">
        <v>11</v>
      </c>
      <c r="E162" s="5">
        <v>42.99366666666667</v>
      </c>
      <c r="F162" s="5">
        <v>-70.656333333333336</v>
      </c>
      <c r="G162" s="4">
        <v>26.1</v>
      </c>
      <c r="H162" s="21" t="s">
        <v>2066</v>
      </c>
      <c r="I162" s="1" t="s">
        <v>12</v>
      </c>
      <c r="S162" s="1" t="s">
        <v>237</v>
      </c>
      <c r="T162" s="1" t="s">
        <v>13</v>
      </c>
      <c r="U162" s="3"/>
      <c r="V162" s="3"/>
      <c r="W162" s="3"/>
      <c r="X162" s="3"/>
      <c r="Y162" s="3"/>
      <c r="Z162" s="3"/>
      <c r="AA162" s="3"/>
      <c r="AB162" s="3"/>
      <c r="AC162" s="1" t="s">
        <v>1175</v>
      </c>
      <c r="AD162" s="1" t="s">
        <v>1176</v>
      </c>
      <c r="AE162" s="3" t="s">
        <v>1059</v>
      </c>
      <c r="AF162" s="3" t="s">
        <v>1060</v>
      </c>
      <c r="AG162" s="22">
        <v>28</v>
      </c>
      <c r="AH162" s="22">
        <v>69</v>
      </c>
      <c r="AI162" s="22">
        <v>3</v>
      </c>
      <c r="AJ162" s="22"/>
      <c r="AK162" s="22"/>
      <c r="AL162" s="22"/>
      <c r="AU162" s="23">
        <v>0.25</v>
      </c>
      <c r="AV162" s="24">
        <f t="shared" si="3"/>
        <v>0.84089641525371461</v>
      </c>
      <c r="AW162" s="1">
        <v>2.1</v>
      </c>
      <c r="AX162" s="23">
        <v>-0.26</v>
      </c>
      <c r="AY162" s="23">
        <v>0.76</v>
      </c>
      <c r="AZ162" s="23"/>
    </row>
    <row r="163" spans="2:54" x14ac:dyDescent="0.2">
      <c r="B163" s="1">
        <v>3</v>
      </c>
      <c r="C163" s="1" t="s">
        <v>244</v>
      </c>
      <c r="D163" s="1">
        <v>12</v>
      </c>
      <c r="E163" s="5">
        <v>42.988999999999997</v>
      </c>
      <c r="F163" s="5">
        <v>-70.659333333333336</v>
      </c>
      <c r="G163" s="4">
        <v>28.2</v>
      </c>
      <c r="H163" s="21" t="s">
        <v>2066</v>
      </c>
      <c r="I163" s="1" t="s">
        <v>12</v>
      </c>
      <c r="S163" s="1" t="s">
        <v>229</v>
      </c>
      <c r="T163" s="1" t="s">
        <v>33</v>
      </c>
      <c r="U163" s="3"/>
      <c r="V163" s="3"/>
      <c r="W163" s="3"/>
      <c r="X163" s="3"/>
      <c r="Y163" s="3"/>
      <c r="Z163" s="3"/>
      <c r="AA163" s="3"/>
      <c r="AB163" s="3"/>
      <c r="AC163" s="1" t="s">
        <v>1118</v>
      </c>
      <c r="AD163" s="1" t="s">
        <v>1119</v>
      </c>
      <c r="AE163" s="3" t="s">
        <v>1271</v>
      </c>
      <c r="AF163" s="3" t="s">
        <v>1272</v>
      </c>
      <c r="AG163" s="22">
        <v>5</v>
      </c>
      <c r="AH163" s="22">
        <v>88</v>
      </c>
      <c r="AI163" s="22">
        <v>7</v>
      </c>
      <c r="AJ163" s="22"/>
      <c r="AK163" s="22"/>
      <c r="AL163" s="22"/>
      <c r="AU163" s="23">
        <v>2.15</v>
      </c>
      <c r="AV163" s="24">
        <f t="shared" si="3"/>
        <v>0.22531261565270755</v>
      </c>
      <c r="AW163" s="1">
        <v>1.26</v>
      </c>
      <c r="AX163" s="23">
        <v>0.19</v>
      </c>
      <c r="AY163" s="23">
        <v>2.84</v>
      </c>
      <c r="AZ163" s="23"/>
    </row>
    <row r="164" spans="2:54" x14ac:dyDescent="0.2">
      <c r="B164" s="1">
        <v>3</v>
      </c>
      <c r="C164" s="1" t="s">
        <v>245</v>
      </c>
      <c r="D164" s="1">
        <v>13</v>
      </c>
      <c r="E164" s="5">
        <v>42.985166666666665</v>
      </c>
      <c r="F164" s="5">
        <v>-70.655166666666673</v>
      </c>
      <c r="G164" s="4">
        <v>22.7</v>
      </c>
      <c r="H164" s="21" t="s">
        <v>2066</v>
      </c>
      <c r="I164" s="1" t="s">
        <v>12</v>
      </c>
      <c r="S164" s="1" t="s">
        <v>229</v>
      </c>
      <c r="T164" s="1" t="s">
        <v>33</v>
      </c>
      <c r="U164" s="3"/>
      <c r="V164" s="3"/>
      <c r="W164" s="3"/>
      <c r="X164" s="3"/>
      <c r="Y164" s="3"/>
      <c r="Z164" s="3"/>
      <c r="AA164" s="3"/>
      <c r="AB164" s="3"/>
      <c r="AC164" s="1" t="s">
        <v>1132</v>
      </c>
      <c r="AD164" s="1" t="s">
        <v>1133</v>
      </c>
      <c r="AE164" s="3" t="s">
        <v>1731</v>
      </c>
      <c r="AF164" s="3" t="s">
        <v>1732</v>
      </c>
      <c r="AG164" s="22">
        <v>3</v>
      </c>
      <c r="AH164" s="22">
        <v>95</v>
      </c>
      <c r="AI164" s="22">
        <v>2</v>
      </c>
      <c r="AJ164" s="22"/>
      <c r="AK164" s="22"/>
      <c r="AL164" s="22"/>
      <c r="AU164" s="23">
        <v>1.1200000000000001</v>
      </c>
      <c r="AV164" s="24">
        <f t="shared" si="3"/>
        <v>0.46009382531243748</v>
      </c>
      <c r="AW164" s="1">
        <v>0.85</v>
      </c>
      <c r="AX164" s="23">
        <v>-0.11</v>
      </c>
      <c r="AY164" s="23">
        <v>1.1000000000000001</v>
      </c>
      <c r="AZ164" s="23"/>
    </row>
    <row r="165" spans="2:54" x14ac:dyDescent="0.2">
      <c r="B165" s="1">
        <v>3</v>
      </c>
      <c r="C165" s="1" t="s">
        <v>246</v>
      </c>
      <c r="D165" s="1">
        <v>14</v>
      </c>
      <c r="E165" s="5">
        <v>42.981833333333334</v>
      </c>
      <c r="F165" s="5">
        <v>-70.659499999999994</v>
      </c>
      <c r="G165" s="4">
        <v>25.8</v>
      </c>
      <c r="H165" s="21" t="s">
        <v>2066</v>
      </c>
      <c r="I165" s="1" t="s">
        <v>12</v>
      </c>
      <c r="S165" s="1" t="s">
        <v>229</v>
      </c>
      <c r="T165" s="1" t="s">
        <v>33</v>
      </c>
      <c r="U165" s="3"/>
      <c r="V165" s="3"/>
      <c r="W165" s="3"/>
      <c r="X165" s="3"/>
      <c r="Y165" s="3"/>
      <c r="Z165" s="3"/>
      <c r="AA165" s="3"/>
      <c r="AB165" s="3"/>
      <c r="AC165" s="1" t="s">
        <v>1132</v>
      </c>
      <c r="AD165" s="1" t="s">
        <v>1133</v>
      </c>
      <c r="AE165" s="3" t="s">
        <v>1731</v>
      </c>
      <c r="AF165" s="3" t="s">
        <v>1732</v>
      </c>
      <c r="AG165" s="22">
        <v>0</v>
      </c>
      <c r="AH165" s="22">
        <v>98</v>
      </c>
      <c r="AI165" s="22">
        <v>2</v>
      </c>
      <c r="AJ165" s="22">
        <v>98</v>
      </c>
      <c r="AK165" s="22"/>
      <c r="AL165" s="22"/>
      <c r="AU165" s="23">
        <v>1.58</v>
      </c>
      <c r="AV165" s="24">
        <f t="shared" si="3"/>
        <v>0.33448188869652801</v>
      </c>
      <c r="AW165" s="1">
        <v>0.73</v>
      </c>
      <c r="AX165" s="23">
        <v>-0.21</v>
      </c>
      <c r="AY165" s="23">
        <v>1.1200000000000001</v>
      </c>
      <c r="AZ165" s="23"/>
    </row>
    <row r="166" spans="2:54" x14ac:dyDescent="0.2">
      <c r="B166" s="1">
        <v>3</v>
      </c>
      <c r="C166" s="1" t="s">
        <v>247</v>
      </c>
      <c r="D166" s="1">
        <v>15</v>
      </c>
      <c r="E166" s="5">
        <v>42.985999999999997</v>
      </c>
      <c r="F166" s="5">
        <v>-70.662833333333339</v>
      </c>
      <c r="G166" s="4">
        <v>30.3</v>
      </c>
      <c r="H166" s="21" t="s">
        <v>2066</v>
      </c>
      <c r="I166" s="1" t="s">
        <v>12</v>
      </c>
      <c r="S166" s="1" t="s">
        <v>248</v>
      </c>
      <c r="T166" s="1" t="s">
        <v>55</v>
      </c>
      <c r="U166" s="3"/>
      <c r="V166" s="3"/>
      <c r="W166" s="3"/>
      <c r="X166" s="3"/>
      <c r="Y166" s="3"/>
      <c r="Z166" s="3"/>
      <c r="AA166" s="3"/>
      <c r="AB166" s="3"/>
      <c r="AC166" s="1" t="s">
        <v>1118</v>
      </c>
      <c r="AD166" s="1" t="s">
        <v>1119</v>
      </c>
      <c r="AE166" s="3" t="s">
        <v>1271</v>
      </c>
      <c r="AF166" s="3" t="s">
        <v>1272</v>
      </c>
      <c r="AG166" s="22">
        <v>3</v>
      </c>
      <c r="AH166" s="22">
        <v>82</v>
      </c>
      <c r="AI166" s="22">
        <v>15</v>
      </c>
      <c r="AJ166" s="22"/>
      <c r="AK166" s="22"/>
      <c r="AL166" s="22"/>
      <c r="AU166" s="23">
        <v>2.93</v>
      </c>
      <c r="AV166" s="24">
        <f t="shared" si="3"/>
        <v>0.13121458545288339</v>
      </c>
      <c r="AW166" s="1">
        <v>1.52</v>
      </c>
      <c r="AX166" s="23">
        <v>0.35</v>
      </c>
      <c r="AY166" s="23">
        <v>5.51</v>
      </c>
      <c r="AZ166" s="23"/>
    </row>
    <row r="167" spans="2:54" x14ac:dyDescent="0.2">
      <c r="B167" s="1">
        <v>3</v>
      </c>
      <c r="C167" s="1" t="s">
        <v>249</v>
      </c>
      <c r="D167" s="1">
        <v>16</v>
      </c>
      <c r="E167" s="5">
        <v>42.981833333333334</v>
      </c>
      <c r="F167" s="5">
        <v>-70.666499999999999</v>
      </c>
      <c r="G167" s="4">
        <v>27.3</v>
      </c>
      <c r="H167" s="21" t="s">
        <v>2066</v>
      </c>
      <c r="I167" s="1" t="s">
        <v>12</v>
      </c>
      <c r="S167" s="1" t="s">
        <v>229</v>
      </c>
      <c r="T167" s="1" t="s">
        <v>33</v>
      </c>
      <c r="U167" s="3"/>
      <c r="V167" s="3"/>
      <c r="W167" s="3"/>
      <c r="X167" s="3"/>
      <c r="Y167" s="3"/>
      <c r="Z167" s="3"/>
      <c r="AA167" s="3"/>
      <c r="AB167" s="3"/>
      <c r="AC167" s="1" t="s">
        <v>1118</v>
      </c>
      <c r="AD167" s="1" t="s">
        <v>1119</v>
      </c>
      <c r="AE167" s="3" t="s">
        <v>1840</v>
      </c>
      <c r="AF167" s="3" t="s">
        <v>1841</v>
      </c>
      <c r="AG167" s="22">
        <v>1</v>
      </c>
      <c r="AH167" s="22">
        <v>95</v>
      </c>
      <c r="AI167" s="22">
        <v>4</v>
      </c>
      <c r="AJ167" s="22"/>
      <c r="AK167" s="22"/>
      <c r="AL167" s="22"/>
      <c r="AU167" s="23">
        <v>2.33</v>
      </c>
      <c r="AV167" s="24">
        <f t="shared" si="3"/>
        <v>0.1988841209387297</v>
      </c>
      <c r="AW167" s="1">
        <v>0.68</v>
      </c>
      <c r="AX167" s="23">
        <v>-0.02</v>
      </c>
      <c r="AY167" s="23">
        <v>1.21</v>
      </c>
      <c r="AZ167" s="23"/>
    </row>
    <row r="168" spans="2:54" x14ac:dyDescent="0.2">
      <c r="B168" s="1">
        <v>3</v>
      </c>
      <c r="C168" s="1" t="s">
        <v>250</v>
      </c>
      <c r="D168" s="1">
        <v>18</v>
      </c>
      <c r="E168" s="5">
        <v>42.99</v>
      </c>
      <c r="F168" s="5">
        <v>-70.665999999999997</v>
      </c>
      <c r="G168" s="4">
        <v>24.2</v>
      </c>
      <c r="H168" s="21" t="s">
        <v>2066</v>
      </c>
      <c r="I168" s="1" t="s">
        <v>12</v>
      </c>
      <c r="S168" s="1" t="s">
        <v>229</v>
      </c>
      <c r="T168" s="1" t="s">
        <v>33</v>
      </c>
      <c r="U168" s="3"/>
      <c r="V168" s="3"/>
      <c r="W168" s="3"/>
      <c r="X168" s="3"/>
      <c r="Y168" s="3"/>
      <c r="Z168" s="3"/>
      <c r="AA168" s="3"/>
      <c r="AB168" s="3"/>
      <c r="AC168" s="1" t="s">
        <v>1132</v>
      </c>
      <c r="AD168" s="1" t="s">
        <v>1133</v>
      </c>
      <c r="AE168" s="3" t="s">
        <v>1731</v>
      </c>
      <c r="AF168" s="3" t="s">
        <v>1732</v>
      </c>
      <c r="AG168" s="22">
        <v>1</v>
      </c>
      <c r="AH168" s="22">
        <v>97</v>
      </c>
      <c r="AI168" s="22">
        <v>2</v>
      </c>
      <c r="AJ168" s="22"/>
      <c r="AK168" s="22"/>
      <c r="AL168" s="22"/>
      <c r="AU168" s="23">
        <v>1.83</v>
      </c>
      <c r="AV168" s="24">
        <f t="shared" si="3"/>
        <v>0.2812646211722023</v>
      </c>
      <c r="AW168" s="1">
        <v>0.77</v>
      </c>
      <c r="AX168" s="23">
        <v>-0.21</v>
      </c>
      <c r="AY168" s="23">
        <v>1.33</v>
      </c>
      <c r="AZ168" s="23"/>
    </row>
    <row r="169" spans="2:54" x14ac:dyDescent="0.2">
      <c r="B169" s="1">
        <v>3</v>
      </c>
      <c r="C169" s="1" t="s">
        <v>251</v>
      </c>
      <c r="D169" s="1">
        <v>20</v>
      </c>
      <c r="E169" s="5">
        <v>42.99666666666667</v>
      </c>
      <c r="F169" s="5">
        <v>-70.659166666666664</v>
      </c>
      <c r="G169" s="4">
        <v>25.5</v>
      </c>
      <c r="H169" s="21" t="s">
        <v>2066</v>
      </c>
      <c r="I169" s="1" t="s">
        <v>12</v>
      </c>
      <c r="S169" s="1" t="s">
        <v>240</v>
      </c>
      <c r="T169" s="1" t="s">
        <v>18</v>
      </c>
      <c r="U169" s="3"/>
      <c r="V169" s="3"/>
      <c r="W169" s="3"/>
      <c r="X169" s="3"/>
      <c r="Y169" s="3"/>
      <c r="Z169" s="3"/>
      <c r="AA169" s="3"/>
      <c r="AB169" s="3"/>
      <c r="AC169" s="1" t="s">
        <v>1173</v>
      </c>
      <c r="AD169" s="1" t="s">
        <v>1749</v>
      </c>
      <c r="AE169" s="3" t="s">
        <v>1059</v>
      </c>
      <c r="AF169" s="3" t="s">
        <v>1060</v>
      </c>
      <c r="AG169" s="22">
        <v>50</v>
      </c>
      <c r="AH169" s="22">
        <v>49</v>
      </c>
      <c r="AI169" s="22">
        <v>1</v>
      </c>
      <c r="AJ169" s="22"/>
      <c r="AK169" s="22"/>
      <c r="AL169" s="22"/>
      <c r="AU169" s="23">
        <v>-0.78</v>
      </c>
      <c r="AV169" s="24">
        <f t="shared" si="3"/>
        <v>1.7171308728755075</v>
      </c>
      <c r="AW169" s="1">
        <v>2.25</v>
      </c>
      <c r="AX169" s="23">
        <v>0.13</v>
      </c>
      <c r="AY169" s="23">
        <v>0.57999999999999996</v>
      </c>
      <c r="AZ169" s="23"/>
    </row>
    <row r="170" spans="2:54" x14ac:dyDescent="0.2">
      <c r="B170" s="1">
        <v>3</v>
      </c>
      <c r="C170" s="1" t="s">
        <v>252</v>
      </c>
      <c r="D170" s="1">
        <v>22</v>
      </c>
      <c r="E170" s="5">
        <v>42.996000000000002</v>
      </c>
      <c r="F170" s="5">
        <v>-70.645166666666668</v>
      </c>
      <c r="G170" s="4">
        <v>26.7</v>
      </c>
      <c r="H170" s="21" t="s">
        <v>2066</v>
      </c>
      <c r="I170" s="1" t="s">
        <v>12</v>
      </c>
      <c r="S170" s="1" t="s">
        <v>237</v>
      </c>
      <c r="T170" s="1" t="s">
        <v>13</v>
      </c>
      <c r="U170" s="3"/>
      <c r="V170" s="3"/>
      <c r="W170" s="3"/>
      <c r="X170" s="3"/>
      <c r="Y170" s="3"/>
      <c r="Z170" s="3"/>
      <c r="AA170" s="3"/>
      <c r="AB170" s="3"/>
      <c r="AC170" s="1" t="s">
        <v>1173</v>
      </c>
      <c r="AD170" s="1" t="s">
        <v>1749</v>
      </c>
      <c r="AE170" s="3" t="s">
        <v>1059</v>
      </c>
      <c r="AF170" s="3" t="s">
        <v>1060</v>
      </c>
      <c r="AG170" s="22">
        <v>27</v>
      </c>
      <c r="AH170" s="22">
        <v>70</v>
      </c>
      <c r="AI170" s="22">
        <v>3</v>
      </c>
      <c r="AJ170" s="22"/>
      <c r="AK170" s="22"/>
      <c r="AL170" s="22"/>
      <c r="AU170" s="23">
        <v>-0.22</v>
      </c>
      <c r="AV170" s="24">
        <f t="shared" si="3"/>
        <v>1.1647335864684558</v>
      </c>
      <c r="AW170" s="1">
        <v>2.2400000000000002</v>
      </c>
      <c r="AX170" s="23">
        <v>-0.42</v>
      </c>
      <c r="AY170" s="23">
        <v>0.81</v>
      </c>
      <c r="AZ170" s="23"/>
    </row>
    <row r="171" spans="2:54" x14ac:dyDescent="0.2">
      <c r="B171" s="1">
        <v>3</v>
      </c>
      <c r="C171" s="1" t="s">
        <v>253</v>
      </c>
      <c r="D171" s="1">
        <v>25</v>
      </c>
      <c r="E171" s="5">
        <v>42.987499999999997</v>
      </c>
      <c r="F171" s="5">
        <v>-70.62533333333333</v>
      </c>
      <c r="G171" s="4">
        <v>9.1</v>
      </c>
      <c r="H171" s="21" t="s">
        <v>2066</v>
      </c>
      <c r="I171" s="1" t="s">
        <v>12</v>
      </c>
      <c r="S171" s="1" t="s">
        <v>254</v>
      </c>
      <c r="T171" s="1" t="s">
        <v>64</v>
      </c>
      <c r="U171" s="3"/>
      <c r="V171" s="3"/>
      <c r="W171" s="3"/>
      <c r="X171" s="3"/>
      <c r="Y171" s="3"/>
      <c r="Z171" s="3"/>
      <c r="AA171" s="3"/>
      <c r="AB171" s="3"/>
      <c r="AC171" s="1" t="s">
        <v>2149</v>
      </c>
      <c r="AD171" s="1" t="s">
        <v>2149</v>
      </c>
      <c r="AE171" s="3" t="s">
        <v>2149</v>
      </c>
      <c r="AF171" s="3" t="s">
        <v>2149</v>
      </c>
      <c r="AG171" s="22"/>
      <c r="AH171" s="22"/>
      <c r="AI171" s="22"/>
      <c r="AJ171" s="22"/>
      <c r="AK171" s="22"/>
      <c r="AL171" s="22"/>
      <c r="AU171" s="23"/>
      <c r="AV171" s="24">
        <f t="shared" si="3"/>
        <v>1</v>
      </c>
      <c r="AX171" s="23"/>
      <c r="AY171" s="23"/>
      <c r="AZ171" s="23"/>
      <c r="BB171" s="22" t="s">
        <v>255</v>
      </c>
    </row>
    <row r="172" spans="2:54" x14ac:dyDescent="0.2">
      <c r="B172" s="1">
        <v>3</v>
      </c>
      <c r="C172" s="1" t="s">
        <v>256</v>
      </c>
      <c r="D172" s="1">
        <v>26</v>
      </c>
      <c r="E172" s="5">
        <v>42.983833333333337</v>
      </c>
      <c r="F172" s="5">
        <v>-70.628833333333333</v>
      </c>
      <c r="G172" s="4"/>
      <c r="H172" s="21" t="s">
        <v>2066</v>
      </c>
      <c r="I172" s="1" t="s">
        <v>12</v>
      </c>
      <c r="S172" s="1" t="s">
        <v>240</v>
      </c>
      <c r="T172" s="1" t="s">
        <v>18</v>
      </c>
      <c r="U172" s="3"/>
      <c r="V172" s="3"/>
      <c r="W172" s="3"/>
      <c r="X172" s="3"/>
      <c r="Y172" s="3"/>
      <c r="Z172" s="3"/>
      <c r="AA172" s="3"/>
      <c r="AB172" s="3"/>
      <c r="AC172" s="1" t="s">
        <v>1173</v>
      </c>
      <c r="AD172" s="1" t="s">
        <v>1749</v>
      </c>
      <c r="AE172" s="3" t="s">
        <v>1059</v>
      </c>
      <c r="AF172" s="3" t="s">
        <v>1060</v>
      </c>
      <c r="AG172" s="22">
        <v>39</v>
      </c>
      <c r="AH172" s="22">
        <v>60</v>
      </c>
      <c r="AI172" s="22">
        <v>1</v>
      </c>
      <c r="AJ172" s="22"/>
      <c r="AK172" s="22"/>
      <c r="AL172" s="22"/>
      <c r="AU172" s="23">
        <v>-7.0000000000000007E-2</v>
      </c>
      <c r="AV172" s="24">
        <f t="shared" si="3"/>
        <v>1.0497166836230674</v>
      </c>
      <c r="AW172" s="1">
        <v>2.4900000000000002</v>
      </c>
      <c r="AX172" s="23">
        <v>-0.27</v>
      </c>
      <c r="AY172" s="23">
        <v>0.62</v>
      </c>
      <c r="AZ172" s="23"/>
    </row>
    <row r="173" spans="2:54" x14ac:dyDescent="0.2">
      <c r="B173" s="1">
        <v>3</v>
      </c>
      <c r="C173" s="1" t="s">
        <v>257</v>
      </c>
      <c r="D173" s="1">
        <v>28</v>
      </c>
      <c r="E173" s="5">
        <v>42.984999999999999</v>
      </c>
      <c r="F173" s="5">
        <v>-70.64266666666667</v>
      </c>
      <c r="G173" s="4"/>
      <c r="H173" s="21" t="s">
        <v>2066</v>
      </c>
      <c r="I173" s="1" t="s">
        <v>12</v>
      </c>
      <c r="S173" s="1" t="s">
        <v>229</v>
      </c>
      <c r="T173" s="1" t="s">
        <v>33</v>
      </c>
      <c r="U173" s="3"/>
      <c r="V173" s="3"/>
      <c r="W173" s="3"/>
      <c r="X173" s="3"/>
      <c r="Y173" s="3"/>
      <c r="Z173" s="3"/>
      <c r="AA173" s="3"/>
      <c r="AB173" s="3"/>
      <c r="AC173" s="1" t="s">
        <v>1132</v>
      </c>
      <c r="AD173" s="1" t="s">
        <v>1133</v>
      </c>
      <c r="AE173" s="3" t="s">
        <v>1840</v>
      </c>
      <c r="AF173" s="3" t="s">
        <v>1841</v>
      </c>
      <c r="AG173" s="22">
        <v>3</v>
      </c>
      <c r="AH173" s="22">
        <v>95</v>
      </c>
      <c r="AI173" s="22">
        <v>2</v>
      </c>
      <c r="AJ173" s="22"/>
      <c r="AK173" s="22"/>
      <c r="AL173" s="22"/>
      <c r="AU173" s="23">
        <v>1.22</v>
      </c>
      <c r="AV173" s="24">
        <f t="shared" si="3"/>
        <v>0.42928271821887687</v>
      </c>
      <c r="AW173" s="1">
        <v>0.55000000000000004</v>
      </c>
      <c r="AX173" s="23">
        <v>-0.17</v>
      </c>
      <c r="AY173" s="23">
        <v>1.1399999999999999</v>
      </c>
      <c r="AZ173" s="23"/>
    </row>
    <row r="174" spans="2:54" x14ac:dyDescent="0.2">
      <c r="B174" s="1">
        <v>3</v>
      </c>
      <c r="C174" s="1" t="s">
        <v>258</v>
      </c>
      <c r="D174" s="1">
        <v>30</v>
      </c>
      <c r="E174" s="5">
        <v>42.981666666666669</v>
      </c>
      <c r="F174" s="5">
        <v>-70.653166666666664</v>
      </c>
      <c r="G174" s="4"/>
      <c r="H174" s="21" t="s">
        <v>2066</v>
      </c>
      <c r="I174" s="1" t="s">
        <v>12</v>
      </c>
      <c r="S174" s="1" t="s">
        <v>237</v>
      </c>
      <c r="T174" s="1" t="s">
        <v>13</v>
      </c>
      <c r="U174" s="3"/>
      <c r="V174" s="3"/>
      <c r="W174" s="3"/>
      <c r="X174" s="3"/>
      <c r="Y174" s="3"/>
      <c r="Z174" s="3"/>
      <c r="AA174" s="3"/>
      <c r="AB174" s="3"/>
      <c r="AC174" s="1" t="s">
        <v>1132</v>
      </c>
      <c r="AD174" s="1" t="s">
        <v>1133</v>
      </c>
      <c r="AE174" s="3" t="s">
        <v>1271</v>
      </c>
      <c r="AF174" s="3" t="s">
        <v>1272</v>
      </c>
      <c r="AG174" s="22">
        <v>14</v>
      </c>
      <c r="AH174" s="22">
        <v>86</v>
      </c>
      <c r="AI174" s="22">
        <v>0</v>
      </c>
      <c r="AJ174" s="22"/>
      <c r="AK174" s="22"/>
      <c r="AL174" s="22"/>
      <c r="AU174" s="23">
        <v>1.23</v>
      </c>
      <c r="AV174" s="24">
        <f t="shared" si="3"/>
        <v>0.42631744588397846</v>
      </c>
      <c r="AW174" s="1">
        <v>1.33</v>
      </c>
      <c r="AX174" s="23">
        <v>-0.64</v>
      </c>
      <c r="AY174" s="23">
        <v>2.42</v>
      </c>
      <c r="AZ174" s="23"/>
    </row>
    <row r="175" spans="2:54" x14ac:dyDescent="0.2">
      <c r="B175" s="1">
        <v>3</v>
      </c>
      <c r="C175" s="1" t="s">
        <v>259</v>
      </c>
      <c r="D175" s="1">
        <v>32</v>
      </c>
      <c r="E175" s="5">
        <v>42.92966666666667</v>
      </c>
      <c r="F175" s="5">
        <v>-70.772999999999996</v>
      </c>
      <c r="G175" s="4">
        <v>25</v>
      </c>
      <c r="H175" s="21" t="s">
        <v>2066</v>
      </c>
      <c r="I175" s="1" t="s">
        <v>12</v>
      </c>
      <c r="S175" s="1" t="s">
        <v>229</v>
      </c>
      <c r="T175" s="1" t="s">
        <v>33</v>
      </c>
      <c r="U175" s="3" t="s">
        <v>229</v>
      </c>
      <c r="V175" s="3" t="s">
        <v>33</v>
      </c>
      <c r="W175" s="3"/>
      <c r="X175" s="3"/>
      <c r="Y175" s="3"/>
      <c r="Z175" s="3"/>
      <c r="AA175" s="3"/>
      <c r="AB175" s="3"/>
      <c r="AC175" s="1" t="s">
        <v>1118</v>
      </c>
      <c r="AD175" s="1" t="s">
        <v>1119</v>
      </c>
      <c r="AE175" s="3" t="s">
        <v>1731</v>
      </c>
      <c r="AF175" s="3" t="s">
        <v>1732</v>
      </c>
      <c r="AG175" s="22">
        <v>0</v>
      </c>
      <c r="AH175" s="22">
        <v>97</v>
      </c>
      <c r="AI175" s="22">
        <v>3</v>
      </c>
      <c r="AJ175" s="22">
        <v>97</v>
      </c>
      <c r="AK175" s="22"/>
      <c r="AL175" s="22"/>
      <c r="AU175" s="23">
        <v>2.1</v>
      </c>
      <c r="AV175" s="24">
        <f t="shared" si="3"/>
        <v>0.23325824788420185</v>
      </c>
      <c r="AW175" s="1">
        <v>0.8</v>
      </c>
      <c r="AX175" s="23">
        <v>0.25</v>
      </c>
      <c r="AY175" s="23">
        <v>1.1299999999999999</v>
      </c>
      <c r="AZ175" s="23"/>
    </row>
    <row r="176" spans="2:54" x14ac:dyDescent="0.2">
      <c r="B176" s="1">
        <v>3</v>
      </c>
      <c r="C176" s="1" t="s">
        <v>260</v>
      </c>
      <c r="D176" s="1">
        <v>34</v>
      </c>
      <c r="E176" s="5">
        <v>42.929166666666667</v>
      </c>
      <c r="F176" s="5">
        <v>-70.765833333333333</v>
      </c>
      <c r="G176" s="4"/>
      <c r="H176" s="21" t="s">
        <v>2066</v>
      </c>
      <c r="I176" s="1" t="s">
        <v>12</v>
      </c>
      <c r="S176" s="1" t="s">
        <v>229</v>
      </c>
      <c r="T176" s="1" t="s">
        <v>33</v>
      </c>
      <c r="U176" s="3" t="s">
        <v>229</v>
      </c>
      <c r="V176" s="3" t="s">
        <v>33</v>
      </c>
      <c r="W176" s="3"/>
      <c r="X176" s="3"/>
      <c r="Y176" s="3"/>
      <c r="Z176" s="3"/>
      <c r="AA176" s="3"/>
      <c r="AB176" s="3"/>
      <c r="AC176" s="1" t="s">
        <v>1118</v>
      </c>
      <c r="AD176" s="1" t="s">
        <v>1119</v>
      </c>
      <c r="AE176" s="3" t="s">
        <v>1840</v>
      </c>
      <c r="AF176" s="3" t="s">
        <v>1841</v>
      </c>
      <c r="AG176" s="22">
        <v>1</v>
      </c>
      <c r="AH176" s="22">
        <v>98</v>
      </c>
      <c r="AI176" s="22">
        <v>1</v>
      </c>
      <c r="AJ176" s="22">
        <v>98</v>
      </c>
      <c r="AK176" s="22"/>
      <c r="AL176" s="22"/>
      <c r="AU176" s="23">
        <v>2.2000000000000002</v>
      </c>
      <c r="AV176" s="24">
        <f t="shared" si="3"/>
        <v>0.21763764082403106</v>
      </c>
      <c r="AW176" s="1">
        <v>0.65</v>
      </c>
      <c r="AX176" s="23">
        <v>-0.04</v>
      </c>
      <c r="AY176" s="23">
        <v>1.1100000000000001</v>
      </c>
      <c r="AZ176" s="23"/>
    </row>
    <row r="177" spans="1:82" x14ac:dyDescent="0.2">
      <c r="B177" s="1">
        <v>3</v>
      </c>
      <c r="C177" s="1" t="s">
        <v>261</v>
      </c>
      <c r="D177" s="1">
        <v>36</v>
      </c>
      <c r="E177" s="5">
        <v>42.932333333333332</v>
      </c>
      <c r="F177" s="5">
        <v>-70.75566666666667</v>
      </c>
      <c r="G177" s="4">
        <v>25</v>
      </c>
      <c r="H177" s="21" t="s">
        <v>2066</v>
      </c>
      <c r="I177" s="1" t="s">
        <v>12</v>
      </c>
      <c r="S177" s="1" t="s">
        <v>229</v>
      </c>
      <c r="T177" s="1" t="s">
        <v>33</v>
      </c>
      <c r="U177" s="3" t="s">
        <v>229</v>
      </c>
      <c r="V177" s="3" t="s">
        <v>33</v>
      </c>
      <c r="W177" s="3"/>
      <c r="X177" s="3"/>
      <c r="Y177" s="3"/>
      <c r="Z177" s="3"/>
      <c r="AA177" s="3"/>
      <c r="AB177" s="3"/>
      <c r="AC177" s="1" t="s">
        <v>1118</v>
      </c>
      <c r="AD177" s="1" t="s">
        <v>1119</v>
      </c>
      <c r="AE177" s="3" t="s">
        <v>1731</v>
      </c>
      <c r="AF177" s="3" t="s">
        <v>1732</v>
      </c>
      <c r="AG177" s="22">
        <v>1</v>
      </c>
      <c r="AH177" s="22">
        <v>96</v>
      </c>
      <c r="AI177" s="22">
        <v>4</v>
      </c>
      <c r="AJ177" s="22">
        <v>96</v>
      </c>
      <c r="AK177" s="22"/>
      <c r="AL177" s="22"/>
      <c r="AU177" s="23">
        <v>2.67</v>
      </c>
      <c r="AV177" s="24">
        <f t="shared" si="3"/>
        <v>0.15712667181522855</v>
      </c>
      <c r="AW177" s="1">
        <v>0.7</v>
      </c>
      <c r="AX177" s="23">
        <v>7.0000000000000007E-2</v>
      </c>
      <c r="AY177" s="23">
        <v>1.18</v>
      </c>
      <c r="AZ177" s="23"/>
    </row>
    <row r="178" spans="1:82" x14ac:dyDescent="0.2">
      <c r="B178" s="1">
        <v>3</v>
      </c>
      <c r="C178" s="1" t="s">
        <v>262</v>
      </c>
      <c r="D178" s="1">
        <v>38</v>
      </c>
      <c r="E178" s="5">
        <v>42.939833333333333</v>
      </c>
      <c r="F178" s="5">
        <v>-70.749499999999998</v>
      </c>
      <c r="G178" s="4">
        <v>25</v>
      </c>
      <c r="H178" s="21" t="s">
        <v>2066</v>
      </c>
      <c r="I178" s="1" t="s">
        <v>12</v>
      </c>
      <c r="S178" s="1" t="s">
        <v>240</v>
      </c>
      <c r="T178" s="1" t="s">
        <v>18</v>
      </c>
      <c r="U178" s="3"/>
      <c r="V178" s="3"/>
      <c r="W178" s="3"/>
      <c r="X178" s="3"/>
      <c r="Y178" s="3"/>
      <c r="Z178" s="3"/>
      <c r="AA178" s="3"/>
      <c r="AB178" s="3"/>
      <c r="AC178" s="1" t="s">
        <v>1759</v>
      </c>
      <c r="AD178" s="1" t="s">
        <v>2106</v>
      </c>
      <c r="AE178" s="3" t="s">
        <v>1271</v>
      </c>
      <c r="AF178" s="3" t="s">
        <v>1272</v>
      </c>
      <c r="AG178" s="22">
        <v>69</v>
      </c>
      <c r="AH178" s="22">
        <v>31</v>
      </c>
      <c r="AI178" s="22">
        <v>0</v>
      </c>
      <c r="AJ178" s="22"/>
      <c r="AK178" s="22"/>
      <c r="AL178" s="22"/>
      <c r="AU178" s="23">
        <v>-1.75</v>
      </c>
      <c r="AV178" s="24">
        <f t="shared" si="3"/>
        <v>3.363585661014858</v>
      </c>
      <c r="AW178" s="1">
        <v>1.69</v>
      </c>
      <c r="AX178" s="23">
        <v>0.28999999999999998</v>
      </c>
      <c r="AY178" s="23">
        <v>0.85</v>
      </c>
      <c r="AZ178" s="23"/>
    </row>
    <row r="179" spans="1:82" x14ac:dyDescent="0.2">
      <c r="B179" s="1">
        <v>3</v>
      </c>
      <c r="C179" s="1" t="s">
        <v>263</v>
      </c>
      <c r="D179" s="1">
        <v>40</v>
      </c>
      <c r="E179" s="5">
        <v>42.947666666666663</v>
      </c>
      <c r="F179" s="5">
        <v>-70.75033333333333</v>
      </c>
      <c r="G179" s="4">
        <v>25</v>
      </c>
      <c r="H179" s="21" t="s">
        <v>2066</v>
      </c>
      <c r="I179" s="1" t="s">
        <v>12</v>
      </c>
      <c r="S179" s="1" t="s">
        <v>248</v>
      </c>
      <c r="T179" s="1" t="s">
        <v>55</v>
      </c>
      <c r="U179" s="3"/>
      <c r="V179" s="3"/>
      <c r="W179" s="3"/>
      <c r="X179" s="3"/>
      <c r="Y179" s="3"/>
      <c r="Z179" s="3"/>
      <c r="AA179" s="3"/>
      <c r="AB179" s="3"/>
      <c r="AC179" s="1" t="s">
        <v>1118</v>
      </c>
      <c r="AD179" s="1" t="s">
        <v>1119</v>
      </c>
      <c r="AE179" s="3" t="s">
        <v>1271</v>
      </c>
      <c r="AF179" s="3" t="s">
        <v>1272</v>
      </c>
      <c r="AG179" s="22">
        <v>1</v>
      </c>
      <c r="AH179" s="22">
        <v>88</v>
      </c>
      <c r="AI179" s="22">
        <v>11</v>
      </c>
      <c r="AJ179" s="22"/>
      <c r="AK179" s="22"/>
      <c r="AL179" s="22"/>
      <c r="AU179" s="23">
        <v>2.9</v>
      </c>
      <c r="AV179" s="24">
        <f t="shared" si="3"/>
        <v>0.13397168281703667</v>
      </c>
      <c r="AW179" s="1">
        <v>1.07</v>
      </c>
      <c r="AX179" s="23">
        <v>0.13</v>
      </c>
      <c r="AY179" s="23">
        <v>1.84</v>
      </c>
      <c r="AZ179" s="23"/>
    </row>
    <row r="180" spans="1:82" x14ac:dyDescent="0.2">
      <c r="B180" s="1">
        <v>3</v>
      </c>
      <c r="C180" s="1" t="s">
        <v>264</v>
      </c>
      <c r="D180" s="1" t="s">
        <v>265</v>
      </c>
      <c r="E180" s="5">
        <v>42.978999999999999</v>
      </c>
      <c r="F180" s="5">
        <v>-70.719499999999996</v>
      </c>
      <c r="G180" s="4">
        <v>24.2</v>
      </c>
      <c r="H180" s="21" t="s">
        <v>2066</v>
      </c>
      <c r="I180" s="1" t="s">
        <v>12</v>
      </c>
      <c r="S180" s="1" t="s">
        <v>237</v>
      </c>
      <c r="T180" s="1" t="s">
        <v>13</v>
      </c>
      <c r="U180" s="3"/>
      <c r="V180" s="3"/>
      <c r="W180" s="3"/>
      <c r="X180" s="3"/>
      <c r="Y180" s="3"/>
      <c r="Z180" s="3"/>
      <c r="AA180" s="3"/>
      <c r="AB180" s="3"/>
      <c r="AC180" s="1" t="s">
        <v>1175</v>
      </c>
      <c r="AD180" s="1" t="s">
        <v>1176</v>
      </c>
      <c r="AE180" s="3" t="s">
        <v>1271</v>
      </c>
      <c r="AF180" s="3" t="s">
        <v>1272</v>
      </c>
      <c r="AG180" s="22">
        <v>22</v>
      </c>
      <c r="AH180" s="22">
        <v>75</v>
      </c>
      <c r="AI180" s="22">
        <v>3</v>
      </c>
      <c r="AJ180" s="22"/>
      <c r="AK180" s="22"/>
      <c r="AL180" s="22"/>
      <c r="AU180" s="23">
        <v>0.43</v>
      </c>
      <c r="AV180" s="24">
        <f t="shared" si="3"/>
        <v>0.74226178531452458</v>
      </c>
      <c r="AW180" s="1">
        <v>1.86</v>
      </c>
      <c r="AX180" s="23">
        <v>-0.35</v>
      </c>
      <c r="AY180" s="23">
        <v>1</v>
      </c>
      <c r="AZ180" s="23"/>
    </row>
    <row r="181" spans="1:82" x14ac:dyDescent="0.2">
      <c r="B181" s="1">
        <v>3</v>
      </c>
      <c r="C181" s="1" t="s">
        <v>266</v>
      </c>
      <c r="D181" s="1" t="s">
        <v>267</v>
      </c>
      <c r="E181" s="5">
        <v>42.979166666666664</v>
      </c>
      <c r="F181" s="5">
        <v>-70.719666666666669</v>
      </c>
      <c r="G181" s="4">
        <v>24.2</v>
      </c>
      <c r="H181" s="21" t="s">
        <v>2066</v>
      </c>
      <c r="I181" s="1" t="s">
        <v>12</v>
      </c>
      <c r="S181" s="1" t="s">
        <v>237</v>
      </c>
      <c r="T181" s="1" t="s">
        <v>13</v>
      </c>
      <c r="U181" s="3"/>
      <c r="V181" s="3"/>
      <c r="W181" s="3"/>
      <c r="X181" s="3"/>
      <c r="Y181" s="3"/>
      <c r="Z181" s="3"/>
      <c r="AA181" s="3"/>
      <c r="AB181" s="3"/>
      <c r="AC181" s="1" t="s">
        <v>1132</v>
      </c>
      <c r="AD181" s="1" t="s">
        <v>1133</v>
      </c>
      <c r="AE181" s="3" t="s">
        <v>1271</v>
      </c>
      <c r="AF181" s="3" t="s">
        <v>1272</v>
      </c>
      <c r="AG181" s="22">
        <v>8</v>
      </c>
      <c r="AH181" s="22">
        <v>91</v>
      </c>
      <c r="AI181" s="22">
        <v>1</v>
      </c>
      <c r="AJ181" s="22"/>
      <c r="AK181" s="22"/>
      <c r="AL181" s="22"/>
      <c r="AU181" s="23">
        <v>1.55</v>
      </c>
      <c r="AV181" s="24">
        <f t="shared" si="3"/>
        <v>0.34151006418859892</v>
      </c>
      <c r="AW181" s="1">
        <v>1.45</v>
      </c>
      <c r="AX181" s="23">
        <v>-0.37</v>
      </c>
      <c r="AY181" s="23">
        <v>1.82</v>
      </c>
      <c r="AZ181" s="23"/>
    </row>
    <row r="182" spans="1:82" x14ac:dyDescent="0.2">
      <c r="B182" s="1">
        <v>3</v>
      </c>
      <c r="C182" s="1" t="s">
        <v>268</v>
      </c>
      <c r="D182" s="1">
        <v>44</v>
      </c>
      <c r="E182" s="5">
        <v>42.988</v>
      </c>
      <c r="F182" s="5">
        <v>-70.701333333333338</v>
      </c>
      <c r="G182" s="4">
        <v>23.9</v>
      </c>
      <c r="H182" s="21" t="s">
        <v>2066</v>
      </c>
      <c r="I182" s="1" t="s">
        <v>12</v>
      </c>
      <c r="S182" s="1" t="s">
        <v>240</v>
      </c>
      <c r="T182" s="1" t="s">
        <v>18</v>
      </c>
      <c r="U182" s="3"/>
      <c r="V182" s="3"/>
      <c r="W182" s="3"/>
      <c r="X182" s="3"/>
      <c r="Y182" s="3"/>
      <c r="Z182" s="3"/>
      <c r="AA182" s="3"/>
      <c r="AB182" s="3"/>
      <c r="AC182" s="1" t="s">
        <v>1173</v>
      </c>
      <c r="AD182" s="1" t="s">
        <v>1749</v>
      </c>
      <c r="AE182" s="3" t="s">
        <v>1059</v>
      </c>
      <c r="AF182" s="3" t="s">
        <v>1060</v>
      </c>
      <c r="AG182" s="22">
        <v>43</v>
      </c>
      <c r="AH182" s="22">
        <v>56</v>
      </c>
      <c r="AI182" s="22">
        <v>1</v>
      </c>
      <c r="AJ182" s="22"/>
      <c r="AK182" s="22"/>
      <c r="AL182" s="22"/>
      <c r="AU182" s="23">
        <v>-0.28000000000000003</v>
      </c>
      <c r="AV182" s="24">
        <f t="shared" si="3"/>
        <v>1.214194884395047</v>
      </c>
      <c r="AW182" s="1">
        <v>2.37</v>
      </c>
      <c r="AX182" s="23">
        <v>-0.41</v>
      </c>
      <c r="AY182" s="23">
        <v>0.5</v>
      </c>
      <c r="AZ182" s="23"/>
    </row>
    <row r="183" spans="1:82" x14ac:dyDescent="0.2">
      <c r="B183" s="1">
        <v>3</v>
      </c>
      <c r="C183" s="1" t="s">
        <v>269</v>
      </c>
      <c r="D183" s="1" t="s">
        <v>270</v>
      </c>
      <c r="E183" s="5">
        <v>42.984166666666667</v>
      </c>
      <c r="F183" s="5">
        <v>-70.692666666666668</v>
      </c>
      <c r="G183" s="4">
        <v>24.5</v>
      </c>
      <c r="H183" s="21" t="s">
        <v>2066</v>
      </c>
      <c r="I183" s="1" t="s">
        <v>12</v>
      </c>
      <c r="S183" s="1" t="s">
        <v>254</v>
      </c>
      <c r="T183" s="1" t="s">
        <v>64</v>
      </c>
      <c r="U183" s="3"/>
      <c r="V183" s="3"/>
      <c r="W183" s="3"/>
      <c r="X183" s="3"/>
      <c r="Y183" s="3"/>
      <c r="Z183" s="3"/>
      <c r="AA183" s="3"/>
      <c r="AB183" s="3"/>
      <c r="AC183" s="1" t="s">
        <v>2149</v>
      </c>
      <c r="AD183" s="1" t="s">
        <v>2149</v>
      </c>
      <c r="AE183" s="3" t="s">
        <v>2149</v>
      </c>
      <c r="AF183" s="3" t="s">
        <v>2149</v>
      </c>
      <c r="AG183" s="22"/>
      <c r="AH183" s="22"/>
      <c r="AI183" s="22"/>
      <c r="AJ183" s="22"/>
      <c r="AK183" s="22"/>
      <c r="AL183" s="22"/>
      <c r="AU183" s="23"/>
      <c r="AV183" s="24">
        <f t="shared" si="3"/>
        <v>1</v>
      </c>
      <c r="AX183" s="23"/>
      <c r="AY183" s="23"/>
      <c r="AZ183" s="23"/>
      <c r="BB183" s="1" t="s">
        <v>271</v>
      </c>
    </row>
    <row r="184" spans="1:82" x14ac:dyDescent="0.2">
      <c r="B184" s="1">
        <v>3</v>
      </c>
      <c r="C184" s="1" t="s">
        <v>272</v>
      </c>
      <c r="D184" s="1" t="s">
        <v>273</v>
      </c>
      <c r="E184" s="5">
        <v>42.980333333333334</v>
      </c>
      <c r="F184" s="5">
        <v>-70.689333333333337</v>
      </c>
      <c r="G184" s="4">
        <v>26.7</v>
      </c>
      <c r="H184" s="21" t="s">
        <v>2066</v>
      </c>
      <c r="I184" s="1" t="s">
        <v>12</v>
      </c>
      <c r="S184" s="1" t="s">
        <v>237</v>
      </c>
      <c r="T184" s="1" t="s">
        <v>13</v>
      </c>
      <c r="U184" s="3"/>
      <c r="V184" s="3"/>
      <c r="W184" s="3"/>
      <c r="X184" s="3"/>
      <c r="Y184" s="3"/>
      <c r="Z184" s="3"/>
      <c r="AA184" s="3"/>
      <c r="AB184" s="3"/>
      <c r="AC184" s="1" t="s">
        <v>1175</v>
      </c>
      <c r="AD184" s="1" t="s">
        <v>1176</v>
      </c>
      <c r="AE184" s="3" t="s">
        <v>1059</v>
      </c>
      <c r="AF184" s="3" t="s">
        <v>1060</v>
      </c>
      <c r="AG184" s="22">
        <v>26</v>
      </c>
      <c r="AH184" s="22">
        <v>72</v>
      </c>
      <c r="AI184" s="22">
        <v>2</v>
      </c>
      <c r="AJ184" s="22"/>
      <c r="AK184" s="22"/>
      <c r="AL184" s="22"/>
      <c r="AU184" s="23">
        <v>0.7</v>
      </c>
      <c r="AV184" s="24">
        <f t="shared" si="3"/>
        <v>0.61557220667245816</v>
      </c>
      <c r="AW184" s="1">
        <v>2.0099999999999998</v>
      </c>
      <c r="AX184" s="23">
        <v>-0.46</v>
      </c>
      <c r="AY184" s="23">
        <v>0.69</v>
      </c>
      <c r="AZ184" s="23"/>
    </row>
    <row r="185" spans="1:82" x14ac:dyDescent="0.2">
      <c r="B185" s="1">
        <v>3</v>
      </c>
      <c r="C185" s="1" t="s">
        <v>274</v>
      </c>
      <c r="D185" s="1">
        <v>48</v>
      </c>
      <c r="E185" s="5">
        <v>43.036999999999999</v>
      </c>
      <c r="F185" s="5">
        <v>-70.662499999999994</v>
      </c>
      <c r="G185" s="4">
        <v>24.2</v>
      </c>
      <c r="H185" s="21" t="s">
        <v>2066</v>
      </c>
      <c r="I185" s="1" t="s">
        <v>12</v>
      </c>
      <c r="S185" s="1" t="s">
        <v>254</v>
      </c>
      <c r="T185" s="1" t="s">
        <v>64</v>
      </c>
      <c r="U185" s="3"/>
      <c r="V185" s="3"/>
      <c r="W185" s="3"/>
      <c r="X185" s="3"/>
      <c r="Y185" s="3"/>
      <c r="Z185" s="3"/>
      <c r="AA185" s="3"/>
      <c r="AB185" s="3"/>
      <c r="AC185" s="1" t="s">
        <v>1301</v>
      </c>
      <c r="AD185" s="1" t="s">
        <v>2094</v>
      </c>
      <c r="AE185" s="3" t="s">
        <v>1271</v>
      </c>
      <c r="AF185" s="3" t="s">
        <v>1272</v>
      </c>
      <c r="AG185" s="22">
        <v>83</v>
      </c>
      <c r="AH185" s="22">
        <v>17</v>
      </c>
      <c r="AI185" s="22">
        <v>0</v>
      </c>
      <c r="AJ185" s="22"/>
      <c r="AK185" s="22"/>
      <c r="AL185" s="22"/>
      <c r="AU185" s="23">
        <v>-2.7</v>
      </c>
      <c r="AV185" s="24">
        <f t="shared" si="3"/>
        <v>6.4980191708498847</v>
      </c>
      <c r="AW185" s="1">
        <v>1.82</v>
      </c>
      <c r="AX185" s="23">
        <v>0.72</v>
      </c>
      <c r="AY185" s="23">
        <v>1.6</v>
      </c>
      <c r="AZ185" s="23"/>
    </row>
    <row r="186" spans="1:82" x14ac:dyDescent="0.2">
      <c r="B186" s="1">
        <v>3</v>
      </c>
      <c r="C186" s="1" t="s">
        <v>275</v>
      </c>
      <c r="D186" s="1">
        <v>50</v>
      </c>
      <c r="E186" s="5">
        <v>43.039333333333332</v>
      </c>
      <c r="F186" s="5">
        <v>-70.677333333333337</v>
      </c>
      <c r="G186" s="4">
        <v>22.7</v>
      </c>
      <c r="H186" s="21" t="s">
        <v>2066</v>
      </c>
      <c r="I186" s="1" t="s">
        <v>12</v>
      </c>
      <c r="S186" s="1" t="s">
        <v>237</v>
      </c>
      <c r="T186" s="1" t="s">
        <v>13</v>
      </c>
      <c r="U186" s="3"/>
      <c r="V186" s="3"/>
      <c r="W186" s="3"/>
      <c r="X186" s="3"/>
      <c r="Y186" s="3"/>
      <c r="Z186" s="3"/>
      <c r="AA186" s="3"/>
      <c r="AB186" s="3"/>
      <c r="AC186" s="1" t="s">
        <v>1175</v>
      </c>
      <c r="AD186" s="1" t="s">
        <v>1176</v>
      </c>
      <c r="AE186" s="3" t="s">
        <v>1059</v>
      </c>
      <c r="AF186" s="3" t="s">
        <v>1060</v>
      </c>
      <c r="AG186" s="22">
        <v>22</v>
      </c>
      <c r="AH186" s="22">
        <v>77</v>
      </c>
      <c r="AI186" s="22">
        <v>1</v>
      </c>
      <c r="AJ186" s="22"/>
      <c r="AK186" s="22"/>
      <c r="AL186" s="22"/>
      <c r="AU186" s="23">
        <v>0.3</v>
      </c>
      <c r="AV186" s="24">
        <f t="shared" si="3"/>
        <v>0.81225239635623547</v>
      </c>
      <c r="AW186" s="1">
        <v>2.54</v>
      </c>
      <c r="AX186" s="23">
        <v>-0.72</v>
      </c>
      <c r="AY186" s="23">
        <v>1.86</v>
      </c>
      <c r="AZ186" s="23"/>
    </row>
    <row r="187" spans="1:82" s="69" customFormat="1" ht="13.5" thickBot="1" x14ac:dyDescent="0.25"/>
    <row r="188" spans="1:82" s="25" customFormat="1" ht="83.25" customHeight="1" thickBot="1" x14ac:dyDescent="0.3">
      <c r="A188" s="67" t="s">
        <v>2395</v>
      </c>
      <c r="B188" s="20" t="s">
        <v>1998</v>
      </c>
      <c r="C188" s="20" t="s">
        <v>0</v>
      </c>
      <c r="D188" s="20" t="s">
        <v>1</v>
      </c>
      <c r="E188" s="18" t="s">
        <v>2390</v>
      </c>
      <c r="F188" s="18" t="s">
        <v>2391</v>
      </c>
      <c r="G188" s="20" t="s">
        <v>1999</v>
      </c>
      <c r="H188" s="20" t="s">
        <v>2000</v>
      </c>
      <c r="I188" s="20" t="s">
        <v>2</v>
      </c>
      <c r="J188" s="20" t="s">
        <v>3</v>
      </c>
      <c r="K188" s="20" t="s">
        <v>2001</v>
      </c>
      <c r="L188" s="20" t="s">
        <v>2002</v>
      </c>
      <c r="M188" s="20" t="s">
        <v>2003</v>
      </c>
      <c r="N188" s="20" t="s">
        <v>2004</v>
      </c>
      <c r="O188" s="20" t="s">
        <v>2005</v>
      </c>
      <c r="P188" s="20" t="s">
        <v>2006</v>
      </c>
      <c r="Q188" s="20" t="s">
        <v>2007</v>
      </c>
      <c r="R188" s="20" t="s">
        <v>2008</v>
      </c>
      <c r="S188" s="20" t="s">
        <v>4</v>
      </c>
      <c r="T188" s="20" t="s">
        <v>2009</v>
      </c>
      <c r="U188" s="20" t="s">
        <v>5</v>
      </c>
      <c r="V188" s="20" t="s">
        <v>2010</v>
      </c>
      <c r="W188" s="20" t="s">
        <v>2011</v>
      </c>
      <c r="X188" s="20" t="s">
        <v>2012</v>
      </c>
      <c r="Y188" s="20" t="s">
        <v>2013</v>
      </c>
      <c r="Z188" s="20" t="s">
        <v>2014</v>
      </c>
      <c r="AA188" s="20" t="s">
        <v>2015</v>
      </c>
      <c r="AB188" s="20" t="s">
        <v>2016</v>
      </c>
      <c r="AC188" s="20" t="s">
        <v>2017</v>
      </c>
      <c r="AD188" s="20" t="s">
        <v>2018</v>
      </c>
      <c r="AE188" s="20" t="s">
        <v>6</v>
      </c>
      <c r="AF188" s="20" t="s">
        <v>7</v>
      </c>
      <c r="AG188" s="20" t="s">
        <v>2019</v>
      </c>
      <c r="AH188" s="20" t="s">
        <v>2020</v>
      </c>
      <c r="AI188" s="20" t="s">
        <v>2021</v>
      </c>
      <c r="AJ188" s="20" t="s">
        <v>2020</v>
      </c>
      <c r="AK188" s="20" t="s">
        <v>2022</v>
      </c>
      <c r="AL188" s="20" t="s">
        <v>2023</v>
      </c>
      <c r="AM188" s="20" t="s">
        <v>2024</v>
      </c>
      <c r="AN188" s="20" t="s">
        <v>2025</v>
      </c>
      <c r="AO188" s="20" t="s">
        <v>2026</v>
      </c>
      <c r="AP188" s="20" t="s">
        <v>2027</v>
      </c>
      <c r="AQ188" s="20" t="s">
        <v>2028</v>
      </c>
      <c r="AR188" s="20" t="s">
        <v>2029</v>
      </c>
      <c r="AS188" s="20" t="s">
        <v>2030</v>
      </c>
      <c r="AT188" s="20" t="s">
        <v>2031</v>
      </c>
      <c r="AU188" s="20" t="s">
        <v>2032</v>
      </c>
      <c r="AV188" s="68" t="s">
        <v>2033</v>
      </c>
      <c r="AW188" s="20" t="s">
        <v>2034</v>
      </c>
      <c r="AX188" s="20" t="s">
        <v>8</v>
      </c>
      <c r="AY188" s="20" t="s">
        <v>9</v>
      </c>
      <c r="AZ188" s="20" t="s">
        <v>10</v>
      </c>
      <c r="BA188" s="20" t="s">
        <v>2035</v>
      </c>
      <c r="BB188" s="20" t="s">
        <v>2036</v>
      </c>
      <c r="BC188" s="20" t="s">
        <v>2037</v>
      </c>
      <c r="BD188" s="20" t="s">
        <v>2038</v>
      </c>
      <c r="BE188" s="20" t="s">
        <v>2039</v>
      </c>
      <c r="BF188" s="20" t="s">
        <v>2040</v>
      </c>
      <c r="BG188" s="20" t="s">
        <v>2041</v>
      </c>
      <c r="BH188" s="20" t="s">
        <v>2042</v>
      </c>
      <c r="BI188" s="20" t="s">
        <v>2043</v>
      </c>
      <c r="BJ188" s="20" t="s">
        <v>2044</v>
      </c>
      <c r="BK188" s="20" t="s">
        <v>2045</v>
      </c>
      <c r="BL188" s="20" t="s">
        <v>2046</v>
      </c>
      <c r="BM188" s="20" t="s">
        <v>2047</v>
      </c>
      <c r="BN188" s="20" t="s">
        <v>2048</v>
      </c>
      <c r="BO188" s="20" t="s">
        <v>2049</v>
      </c>
      <c r="BP188" s="20" t="s">
        <v>2050</v>
      </c>
      <c r="BQ188" s="20" t="s">
        <v>2051</v>
      </c>
      <c r="BR188" s="20" t="s">
        <v>2052</v>
      </c>
      <c r="BS188" s="20" t="s">
        <v>2053</v>
      </c>
      <c r="BT188" s="20" t="s">
        <v>2054</v>
      </c>
      <c r="BU188" s="20" t="s">
        <v>2055</v>
      </c>
      <c r="BV188" s="20" t="s">
        <v>2056</v>
      </c>
      <c r="BW188" s="20" t="s">
        <v>2057</v>
      </c>
      <c r="BX188" s="20" t="s">
        <v>2058</v>
      </c>
      <c r="BY188" s="20" t="s">
        <v>2059</v>
      </c>
      <c r="BZ188" s="20" t="s">
        <v>2060</v>
      </c>
      <c r="CA188" s="20" t="s">
        <v>2061</v>
      </c>
      <c r="CB188" s="20" t="s">
        <v>2062</v>
      </c>
      <c r="CC188" s="20" t="s">
        <v>2063</v>
      </c>
      <c r="CD188" s="20" t="s">
        <v>2064</v>
      </c>
    </row>
    <row r="189" spans="1:82" x14ac:dyDescent="0.2">
      <c r="B189" s="1">
        <v>3</v>
      </c>
      <c r="C189" s="1" t="s">
        <v>276</v>
      </c>
      <c r="D189" s="1" t="s">
        <v>277</v>
      </c>
      <c r="E189" s="5">
        <v>42.994999999999997</v>
      </c>
      <c r="F189" s="5">
        <v>-70.643332999999998</v>
      </c>
      <c r="G189" s="4">
        <v>21</v>
      </c>
      <c r="H189" s="7">
        <v>32417</v>
      </c>
      <c r="I189" s="1" t="s">
        <v>278</v>
      </c>
      <c r="S189" s="1" t="s">
        <v>229</v>
      </c>
      <c r="T189" s="1" t="s">
        <v>33</v>
      </c>
      <c r="U189" s="3"/>
      <c r="V189" s="3" t="s">
        <v>33</v>
      </c>
      <c r="W189" s="3"/>
      <c r="X189" s="3"/>
      <c r="Y189" s="3"/>
      <c r="Z189" s="3"/>
      <c r="AA189" s="3"/>
      <c r="AB189" s="3"/>
      <c r="AC189" s="3"/>
      <c r="AD189" s="3"/>
      <c r="AE189" s="3" t="str">
        <f>IF(ISBLANK(AW189),"",IF(AW189&lt;0.35,"Very Well Sorted",IF(AW189&lt;0.5,"Well Sorted",IF(AW189&lt;0.7,"Moderately Well Sorted",IF(AW189&lt;1,"Moderately Sorted",IF(AW189&lt;2,"Poorly Sorted",IF(AW189&lt;4,"Very Poorly Sorted",IF(AW189&gt;4,"Extremely Poorly Sorted"))))))))</f>
        <v/>
      </c>
      <c r="AF189" s="3" t="str">
        <f>IF(ISBLANK(AW189),"",IF(AW189&lt;0.35,"VWS",IF(AW189&lt;0.5,"WS",IF(AW189&lt;0.7,"MWS",IF(AW189&lt;1,"MS",IF(AW189&lt;2,"PS",IF(AW189&lt;4,"VPS",IF(AW189&gt;4,"EPS"))))))))</f>
        <v/>
      </c>
      <c r="AG189" s="22">
        <v>2</v>
      </c>
      <c r="AH189" s="22">
        <v>97</v>
      </c>
      <c r="AI189" s="22">
        <v>1</v>
      </c>
      <c r="AJ189" s="22"/>
      <c r="AK189" s="22"/>
      <c r="AL189" s="22"/>
      <c r="AU189" s="23"/>
      <c r="AV189" s="24"/>
      <c r="AX189" s="23"/>
      <c r="AY189" s="23"/>
      <c r="AZ189" s="23"/>
    </row>
    <row r="190" spans="1:82" x14ac:dyDescent="0.2">
      <c r="A190" s="1" t="s">
        <v>279</v>
      </c>
      <c r="B190" s="1">
        <v>3</v>
      </c>
      <c r="C190" s="1" t="s">
        <v>280</v>
      </c>
      <c r="D190" s="1" t="s">
        <v>281</v>
      </c>
      <c r="E190" s="5">
        <v>42.986666666666665</v>
      </c>
      <c r="F190" s="5">
        <v>-70.646666999999994</v>
      </c>
      <c r="G190" s="4">
        <v>22.3</v>
      </c>
      <c r="H190" s="7">
        <v>32417</v>
      </c>
      <c r="I190" s="1" t="s">
        <v>278</v>
      </c>
      <c r="S190" s="1" t="s">
        <v>229</v>
      </c>
      <c r="T190" s="1" t="s">
        <v>33</v>
      </c>
      <c r="U190" s="3"/>
      <c r="V190" s="3" t="s">
        <v>33</v>
      </c>
      <c r="W190" s="3"/>
      <c r="X190" s="3"/>
      <c r="Y190" s="3"/>
      <c r="Z190" s="3"/>
      <c r="AA190" s="3"/>
      <c r="AB190" s="3"/>
      <c r="AC190" s="3"/>
      <c r="AD190" s="3"/>
      <c r="AE190" s="3" t="str">
        <f>IF(ISBLANK(AW190),"",IF(AW190&lt;0.35,"Very Well Sorted",IF(AW190&lt;0.5,"Well Sorted",IF(AW190&lt;0.7,"Moderately Well Sorted",IF(AW190&lt;1,"Moderately Sorted",IF(AW190&lt;2,"Poorly Sorted",IF(AW190&lt;4,"Very Poorly Sorted",IF(AW190&gt;4,"Extremely Poorly Sorted"))))))))</f>
        <v/>
      </c>
      <c r="AF190" s="3" t="str">
        <f>IF(ISBLANK(AW190),"",IF(AW190&lt;0.35,"VWS",IF(AW190&lt;0.5,"WS",IF(AW190&lt;0.7,"MWS",IF(AW190&lt;1,"MS",IF(AW190&lt;2,"PS",IF(AW190&lt;4,"VPS",IF(AW190&gt;4,"EPS"))))))))</f>
        <v/>
      </c>
      <c r="AG190" s="22">
        <v>1</v>
      </c>
      <c r="AH190" s="22">
        <v>98</v>
      </c>
      <c r="AI190" s="22">
        <v>1</v>
      </c>
      <c r="AJ190" s="22"/>
      <c r="AK190" s="22"/>
      <c r="AL190" s="22"/>
      <c r="AU190" s="23"/>
      <c r="AV190" s="24"/>
      <c r="AX190" s="23"/>
      <c r="AY190" s="23"/>
      <c r="AZ190" s="23"/>
    </row>
    <row r="191" spans="1:82" x14ac:dyDescent="0.2">
      <c r="A191" s="1" t="s">
        <v>282</v>
      </c>
      <c r="B191" s="1">
        <v>3</v>
      </c>
      <c r="C191" s="1" t="s">
        <v>283</v>
      </c>
      <c r="D191" s="1" t="s">
        <v>284</v>
      </c>
      <c r="E191" s="5">
        <v>42.983333333333334</v>
      </c>
      <c r="F191" s="5">
        <v>-70.66</v>
      </c>
      <c r="G191" s="4">
        <v>25</v>
      </c>
      <c r="H191" s="7">
        <v>32417</v>
      </c>
      <c r="I191" s="1" t="s">
        <v>278</v>
      </c>
      <c r="S191" s="1" t="s">
        <v>229</v>
      </c>
      <c r="T191" s="1" t="s">
        <v>33</v>
      </c>
      <c r="U191" s="3"/>
      <c r="V191" s="3" t="s">
        <v>33</v>
      </c>
      <c r="W191" s="3"/>
      <c r="X191" s="3"/>
      <c r="Y191" s="3"/>
      <c r="Z191" s="3"/>
      <c r="AA191" s="3"/>
      <c r="AB191" s="3"/>
      <c r="AC191" s="3"/>
      <c r="AD191" s="3"/>
      <c r="AE191" s="3" t="str">
        <f>IF(ISBLANK(AW191),"",IF(AW191&lt;0.35,"Very Well Sorted",IF(AW191&lt;0.5,"Well Sorted",IF(AW191&lt;0.7,"Moderately Well Sorted",IF(AW191&lt;1,"Moderately Sorted",IF(AW191&lt;2,"Poorly Sorted",IF(AW191&lt;4,"Very Poorly Sorted",IF(AW191&gt;4,"Extremely Poorly Sorted"))))))))</f>
        <v/>
      </c>
      <c r="AF191" s="3" t="str">
        <f>IF(ISBLANK(AW191),"",IF(AW191&lt;0.35,"VWS",IF(AW191&lt;0.5,"WS",IF(AW191&lt;0.7,"MWS",IF(AW191&lt;1,"MS",IF(AW191&lt;2,"PS",IF(AW191&lt;4,"VPS",IF(AW191&gt;4,"EPS"))))))))</f>
        <v/>
      </c>
      <c r="AG191" s="22">
        <v>0</v>
      </c>
      <c r="AH191" s="22">
        <v>99</v>
      </c>
      <c r="AI191" s="22">
        <v>1</v>
      </c>
      <c r="AJ191" s="22"/>
      <c r="AK191" s="22"/>
      <c r="AL191" s="22"/>
      <c r="AU191" s="23"/>
      <c r="AV191" s="24"/>
      <c r="AX191" s="23"/>
      <c r="AY191" s="23"/>
      <c r="AZ191" s="23"/>
    </row>
    <row r="192" spans="1:82" x14ac:dyDescent="0.2">
      <c r="A192" s="1" t="s">
        <v>285</v>
      </c>
      <c r="B192" s="1">
        <v>3</v>
      </c>
      <c r="C192" s="1" t="s">
        <v>286</v>
      </c>
      <c r="D192" s="1" t="s">
        <v>287</v>
      </c>
      <c r="E192" s="5">
        <v>42.931666666666665</v>
      </c>
      <c r="F192" s="5">
        <v>-70.763333000000003</v>
      </c>
      <c r="G192" s="4">
        <v>22.9</v>
      </c>
      <c r="H192" s="7">
        <v>32417</v>
      </c>
      <c r="I192" s="1" t="s">
        <v>278</v>
      </c>
      <c r="S192" s="1" t="s">
        <v>229</v>
      </c>
      <c r="T192" s="1" t="s">
        <v>33</v>
      </c>
      <c r="U192" s="3"/>
      <c r="V192" s="3" t="s">
        <v>33</v>
      </c>
      <c r="W192" s="3"/>
      <c r="X192" s="3"/>
      <c r="Y192" s="3"/>
      <c r="Z192" s="3"/>
      <c r="AA192" s="3"/>
      <c r="AB192" s="3"/>
      <c r="AC192" s="3"/>
      <c r="AD192" s="3"/>
      <c r="AE192" s="3" t="str">
        <f>IF(ISBLANK(AW192),"",IF(AW192&lt;0.35,"Very Well Sorted",IF(AW192&lt;0.5,"Well Sorted",IF(AW192&lt;0.7,"Moderately Well Sorted",IF(AW192&lt;1,"Moderately Sorted",IF(AW192&lt;2,"Poorly Sorted",IF(AW192&lt;4,"Very Poorly Sorted",IF(AW192&gt;4,"Extremely Poorly Sorted"))))))))</f>
        <v/>
      </c>
      <c r="AF192" s="3" t="str">
        <f>IF(ISBLANK(AW192),"",IF(AW192&lt;0.35,"VWS",IF(AW192&lt;0.5,"WS",IF(AW192&lt;0.7,"MWS",IF(AW192&lt;1,"MS",IF(AW192&lt;2,"PS",IF(AW192&lt;4,"VPS",IF(AW192&gt;4,"EPS"))))))))</f>
        <v/>
      </c>
      <c r="AG192" s="22">
        <v>3</v>
      </c>
      <c r="AH192" s="22">
        <v>95</v>
      </c>
      <c r="AI192" s="22">
        <v>2</v>
      </c>
      <c r="AJ192" s="22"/>
      <c r="AK192" s="22"/>
      <c r="AL192" s="22"/>
      <c r="AU192" s="23"/>
      <c r="AV192" s="24"/>
      <c r="AX192" s="23"/>
      <c r="AY192" s="23"/>
      <c r="AZ192" s="23"/>
    </row>
    <row r="193" spans="1:82" x14ac:dyDescent="0.2">
      <c r="A193" s="1" t="s">
        <v>288</v>
      </c>
      <c r="B193" s="1">
        <v>3</v>
      </c>
      <c r="C193" s="1" t="s">
        <v>289</v>
      </c>
      <c r="D193" s="1" t="s">
        <v>290</v>
      </c>
      <c r="E193" s="5">
        <v>42.948333333333331</v>
      </c>
      <c r="F193" s="5">
        <v>-70.754999999999995</v>
      </c>
      <c r="G193" s="4">
        <v>24.4</v>
      </c>
      <c r="H193" s="7">
        <v>32417</v>
      </c>
      <c r="I193" s="1" t="s">
        <v>278</v>
      </c>
      <c r="S193" s="1" t="s">
        <v>229</v>
      </c>
      <c r="T193" s="1" t="s">
        <v>33</v>
      </c>
      <c r="U193" s="3"/>
      <c r="V193" s="3" t="s">
        <v>33</v>
      </c>
      <c r="W193" s="3"/>
      <c r="X193" s="3"/>
      <c r="Y193" s="3"/>
      <c r="Z193" s="3"/>
      <c r="AA193" s="3"/>
      <c r="AB193" s="3"/>
      <c r="AC193" s="3"/>
      <c r="AD193" s="3"/>
      <c r="AE193" s="3" t="str">
        <f>IF(ISBLANK(AW193),"",IF(AW193&lt;0.35,"Very Well Sorted",IF(AW193&lt;0.5,"Well Sorted",IF(AW193&lt;0.7,"Moderately Well Sorted",IF(AW193&lt;1,"Moderately Sorted",IF(AW193&lt;2,"Poorly Sorted",IF(AW193&lt;4,"Very Poorly Sorted",IF(AW193&gt;4,"Extremely Poorly Sorted"))))))))</f>
        <v/>
      </c>
      <c r="AF193" s="3" t="str">
        <f>IF(ISBLANK(AW193),"",IF(AW193&lt;0.35,"VWS",IF(AW193&lt;0.5,"WS",IF(AW193&lt;0.7,"MWS",IF(AW193&lt;1,"MS",IF(AW193&lt;2,"PS",IF(AW193&lt;4,"VPS",IF(AW193&gt;4,"EPS"))))))))</f>
        <v/>
      </c>
      <c r="AG193" s="22">
        <v>3</v>
      </c>
      <c r="AH193" s="22">
        <v>92</v>
      </c>
      <c r="AI193" s="22">
        <v>5</v>
      </c>
      <c r="AJ193" s="22"/>
      <c r="AK193" s="22"/>
      <c r="AL193" s="22"/>
      <c r="AU193" s="23"/>
      <c r="AV193" s="24"/>
      <c r="AX193" s="23"/>
      <c r="AY193" s="23"/>
      <c r="AZ193" s="23"/>
    </row>
    <row r="194" spans="1:82" x14ac:dyDescent="0.2">
      <c r="A194" s="1" t="s">
        <v>291</v>
      </c>
      <c r="E194" s="5"/>
      <c r="F194" s="5"/>
      <c r="G194" s="4"/>
      <c r="H194" s="21"/>
      <c r="U194" s="3"/>
      <c r="V194" s="3"/>
      <c r="W194" s="3"/>
      <c r="X194" s="3"/>
      <c r="Y194" s="3"/>
      <c r="Z194" s="3"/>
      <c r="AA194" s="3"/>
      <c r="AB194" s="3"/>
      <c r="AC194" s="3"/>
      <c r="AD194" s="3"/>
      <c r="AE194" s="3"/>
      <c r="AF194" s="3"/>
      <c r="AG194" s="22"/>
      <c r="AH194" s="22"/>
      <c r="AI194" s="22"/>
      <c r="AJ194" s="22"/>
      <c r="AK194" s="22"/>
      <c r="AL194" s="22"/>
      <c r="AU194" s="23"/>
      <c r="AV194" s="24"/>
      <c r="AX194" s="23"/>
      <c r="AY194" s="23"/>
      <c r="AZ194" s="23"/>
    </row>
    <row r="195" spans="1:82" x14ac:dyDescent="0.2">
      <c r="A195" s="1" t="s">
        <v>292</v>
      </c>
      <c r="E195" s="5"/>
      <c r="F195" s="5"/>
      <c r="G195" s="4"/>
      <c r="H195" s="21"/>
      <c r="U195" s="3"/>
      <c r="V195" s="3"/>
      <c r="W195" s="3"/>
      <c r="X195" s="3"/>
      <c r="Y195" s="3"/>
      <c r="Z195" s="3"/>
      <c r="AA195" s="3"/>
      <c r="AB195" s="3"/>
      <c r="AC195" s="3"/>
      <c r="AD195" s="3"/>
      <c r="AE195" s="3"/>
      <c r="AF195" s="3"/>
      <c r="AG195" s="22"/>
      <c r="AH195" s="22"/>
      <c r="AI195" s="22"/>
      <c r="AJ195" s="22"/>
      <c r="AK195" s="22"/>
      <c r="AL195" s="22"/>
      <c r="AU195" s="23"/>
      <c r="AV195" s="24"/>
      <c r="AX195" s="23"/>
      <c r="AY195" s="23"/>
      <c r="AZ195" s="23"/>
    </row>
    <row r="196" spans="1:82" x14ac:dyDescent="0.2">
      <c r="A196" s="1" t="s">
        <v>293</v>
      </c>
      <c r="E196" s="5"/>
      <c r="F196" s="5"/>
      <c r="G196" s="4"/>
      <c r="H196" s="21"/>
      <c r="U196" s="3"/>
      <c r="V196" s="3"/>
      <c r="W196" s="3"/>
      <c r="X196" s="3"/>
      <c r="Y196" s="3"/>
      <c r="Z196" s="3"/>
      <c r="AA196" s="3"/>
      <c r="AB196" s="3"/>
      <c r="AC196" s="3"/>
      <c r="AD196" s="3"/>
      <c r="AE196" s="3"/>
      <c r="AF196" s="3"/>
      <c r="AG196" s="22"/>
      <c r="AH196" s="22"/>
      <c r="AI196" s="22"/>
      <c r="AJ196" s="22"/>
      <c r="AK196" s="22"/>
      <c r="AL196" s="22"/>
      <c r="AU196" s="23"/>
      <c r="AV196" s="24"/>
      <c r="AX196" s="23"/>
      <c r="AY196" s="23"/>
      <c r="AZ196" s="23"/>
    </row>
    <row r="197" spans="1:82" s="69" customFormat="1" ht="13.5" thickBot="1" x14ac:dyDescent="0.25"/>
    <row r="198" spans="1:82" s="25" customFormat="1" ht="83.25" customHeight="1" thickBot="1" x14ac:dyDescent="0.3">
      <c r="A198" s="67" t="s">
        <v>2396</v>
      </c>
      <c r="B198" s="20" t="s">
        <v>1998</v>
      </c>
      <c r="C198" s="20" t="s">
        <v>0</v>
      </c>
      <c r="D198" s="20" t="s">
        <v>1</v>
      </c>
      <c r="E198" s="18" t="s">
        <v>2390</v>
      </c>
      <c r="F198" s="18" t="s">
        <v>2391</v>
      </c>
      <c r="G198" s="20" t="s">
        <v>1999</v>
      </c>
      <c r="H198" s="20" t="s">
        <v>2000</v>
      </c>
      <c r="I198" s="20" t="s">
        <v>2</v>
      </c>
      <c r="J198" s="20" t="s">
        <v>3</v>
      </c>
      <c r="K198" s="20" t="s">
        <v>2001</v>
      </c>
      <c r="L198" s="20" t="s">
        <v>2002</v>
      </c>
      <c r="M198" s="20" t="s">
        <v>2003</v>
      </c>
      <c r="N198" s="20" t="s">
        <v>2004</v>
      </c>
      <c r="O198" s="20" t="s">
        <v>2005</v>
      </c>
      <c r="P198" s="20" t="s">
        <v>2006</v>
      </c>
      <c r="Q198" s="20" t="s">
        <v>2007</v>
      </c>
      <c r="R198" s="20" t="s">
        <v>2008</v>
      </c>
      <c r="S198" s="20" t="s">
        <v>4</v>
      </c>
      <c r="T198" s="20" t="s">
        <v>2009</v>
      </c>
      <c r="U198" s="20" t="s">
        <v>5</v>
      </c>
      <c r="V198" s="20" t="s">
        <v>2010</v>
      </c>
      <c r="W198" s="20" t="s">
        <v>2011</v>
      </c>
      <c r="X198" s="20" t="s">
        <v>2012</v>
      </c>
      <c r="Y198" s="20" t="s">
        <v>2013</v>
      </c>
      <c r="Z198" s="20" t="s">
        <v>2014</v>
      </c>
      <c r="AA198" s="20" t="s">
        <v>2015</v>
      </c>
      <c r="AB198" s="20" t="s">
        <v>2016</v>
      </c>
      <c r="AC198" s="20" t="s">
        <v>2017</v>
      </c>
      <c r="AD198" s="20" t="s">
        <v>2018</v>
      </c>
      <c r="AE198" s="20" t="s">
        <v>6</v>
      </c>
      <c r="AF198" s="20" t="s">
        <v>7</v>
      </c>
      <c r="AG198" s="20" t="s">
        <v>2019</v>
      </c>
      <c r="AH198" s="20" t="s">
        <v>2020</v>
      </c>
      <c r="AI198" s="20" t="s">
        <v>2021</v>
      </c>
      <c r="AJ198" s="20" t="s">
        <v>2020</v>
      </c>
      <c r="AK198" s="20" t="s">
        <v>2022</v>
      </c>
      <c r="AL198" s="20" t="s">
        <v>2023</v>
      </c>
      <c r="AM198" s="20" t="s">
        <v>2024</v>
      </c>
      <c r="AN198" s="20" t="s">
        <v>2025</v>
      </c>
      <c r="AO198" s="20" t="s">
        <v>2026</v>
      </c>
      <c r="AP198" s="20" t="s">
        <v>2027</v>
      </c>
      <c r="AQ198" s="20" t="s">
        <v>2028</v>
      </c>
      <c r="AR198" s="20" t="s">
        <v>2029</v>
      </c>
      <c r="AS198" s="20" t="s">
        <v>2030</v>
      </c>
      <c r="AT198" s="20" t="s">
        <v>2031</v>
      </c>
      <c r="AU198" s="20" t="s">
        <v>2032</v>
      </c>
      <c r="AV198" s="68" t="s">
        <v>2033</v>
      </c>
      <c r="AW198" s="20" t="s">
        <v>2034</v>
      </c>
      <c r="AX198" s="20" t="s">
        <v>8</v>
      </c>
      <c r="AY198" s="20" t="s">
        <v>9</v>
      </c>
      <c r="AZ198" s="20" t="s">
        <v>10</v>
      </c>
      <c r="BA198" s="20" t="s">
        <v>2035</v>
      </c>
      <c r="BB198" s="20" t="s">
        <v>2036</v>
      </c>
      <c r="BC198" s="20" t="s">
        <v>2037</v>
      </c>
      <c r="BD198" s="20" t="s">
        <v>2038</v>
      </c>
      <c r="BE198" s="20" t="s">
        <v>2039</v>
      </c>
      <c r="BF198" s="20" t="s">
        <v>2040</v>
      </c>
      <c r="BG198" s="20" t="s">
        <v>2041</v>
      </c>
      <c r="BH198" s="20" t="s">
        <v>2042</v>
      </c>
      <c r="BI198" s="20" t="s">
        <v>2043</v>
      </c>
      <c r="BJ198" s="20" t="s">
        <v>2044</v>
      </c>
      <c r="BK198" s="20" t="s">
        <v>2045</v>
      </c>
      <c r="BL198" s="20" t="s">
        <v>2046</v>
      </c>
      <c r="BM198" s="20" t="s">
        <v>2047</v>
      </c>
      <c r="BN198" s="20" t="s">
        <v>2048</v>
      </c>
      <c r="BO198" s="20" t="s">
        <v>2049</v>
      </c>
      <c r="BP198" s="20" t="s">
        <v>2050</v>
      </c>
      <c r="BQ198" s="20" t="s">
        <v>2051</v>
      </c>
      <c r="BR198" s="20" t="s">
        <v>2052</v>
      </c>
      <c r="BS198" s="20" t="s">
        <v>2053</v>
      </c>
      <c r="BT198" s="20" t="s">
        <v>2054</v>
      </c>
      <c r="BU198" s="20" t="s">
        <v>2055</v>
      </c>
      <c r="BV198" s="20" t="s">
        <v>2056</v>
      </c>
      <c r="BW198" s="20" t="s">
        <v>2057</v>
      </c>
      <c r="BX198" s="20" t="s">
        <v>2058</v>
      </c>
      <c r="BY198" s="20" t="s">
        <v>2059</v>
      </c>
      <c r="BZ198" s="20" t="s">
        <v>2060</v>
      </c>
      <c r="CA198" s="20" t="s">
        <v>2061</v>
      </c>
      <c r="CB198" s="20" t="s">
        <v>2062</v>
      </c>
      <c r="CC198" s="20" t="s">
        <v>2063</v>
      </c>
      <c r="CD198" s="20" t="s">
        <v>2064</v>
      </c>
    </row>
    <row r="199" spans="1:82" x14ac:dyDescent="0.2">
      <c r="A199" s="1" t="s">
        <v>294</v>
      </c>
      <c r="B199" s="1">
        <v>3</v>
      </c>
      <c r="C199" s="1" t="s">
        <v>295</v>
      </c>
      <c r="D199" s="1" t="s">
        <v>296</v>
      </c>
      <c r="E199" s="5">
        <v>42.836833333333331</v>
      </c>
      <c r="F199" s="5">
        <v>-70.81283333333333</v>
      </c>
      <c r="G199" s="4"/>
      <c r="H199" s="21" t="s">
        <v>297</v>
      </c>
      <c r="I199" s="1" t="s">
        <v>12</v>
      </c>
      <c r="S199" s="1" t="s">
        <v>229</v>
      </c>
      <c r="T199" s="1" t="s">
        <v>33</v>
      </c>
      <c r="U199" s="3" t="s">
        <v>229</v>
      </c>
      <c r="V199" s="3" t="s">
        <v>33</v>
      </c>
      <c r="W199" s="3"/>
      <c r="X199" s="3"/>
      <c r="Y199" s="3"/>
      <c r="Z199" s="3"/>
      <c r="AA199" s="3"/>
      <c r="AB199" s="3"/>
      <c r="AC199" s="1" t="s">
        <v>1132</v>
      </c>
      <c r="AD199" s="1" t="s">
        <v>1133</v>
      </c>
      <c r="AE199" s="3" t="s">
        <v>1840</v>
      </c>
      <c r="AF199" s="3" t="s">
        <v>1841</v>
      </c>
      <c r="AG199" s="22">
        <v>0</v>
      </c>
      <c r="AH199" s="22">
        <v>99</v>
      </c>
      <c r="AI199" s="22">
        <v>1</v>
      </c>
      <c r="AJ199" s="22">
        <v>99</v>
      </c>
      <c r="AK199" s="22"/>
      <c r="AL199" s="22"/>
      <c r="AU199" s="23">
        <v>1.62</v>
      </c>
      <c r="AV199" s="24">
        <f>2^-AU199</f>
        <v>0.3253354638604834</v>
      </c>
      <c r="AW199" s="26">
        <v>0.62</v>
      </c>
      <c r="AX199" s="24">
        <v>-0.32</v>
      </c>
      <c r="AY199" s="24">
        <v>0.86</v>
      </c>
      <c r="AZ199" s="23"/>
    </row>
    <row r="200" spans="1:82" x14ac:dyDescent="0.2">
      <c r="A200" s="1" t="s">
        <v>298</v>
      </c>
      <c r="B200" s="1">
        <v>3</v>
      </c>
      <c r="C200" s="1" t="s">
        <v>299</v>
      </c>
      <c r="D200" s="1" t="s">
        <v>300</v>
      </c>
      <c r="E200" s="5">
        <v>42.837000000000003</v>
      </c>
      <c r="F200" s="5">
        <v>-70.801666666666662</v>
      </c>
      <c r="G200" s="4"/>
      <c r="H200" s="21" t="s">
        <v>297</v>
      </c>
      <c r="I200" s="1" t="s">
        <v>12</v>
      </c>
      <c r="S200" s="1" t="s">
        <v>229</v>
      </c>
      <c r="T200" s="1" t="s">
        <v>33</v>
      </c>
      <c r="U200" s="3" t="s">
        <v>229</v>
      </c>
      <c r="V200" s="3" t="s">
        <v>33</v>
      </c>
      <c r="W200" s="3"/>
      <c r="X200" s="3"/>
      <c r="Y200" s="3"/>
      <c r="Z200" s="3"/>
      <c r="AA200" s="3"/>
      <c r="AB200" s="3"/>
      <c r="AC200" s="1" t="s">
        <v>1118</v>
      </c>
      <c r="AD200" s="1" t="s">
        <v>1119</v>
      </c>
      <c r="AE200" s="3" t="s">
        <v>1783</v>
      </c>
      <c r="AF200" s="3" t="s">
        <v>1784</v>
      </c>
      <c r="AG200" s="22">
        <v>0</v>
      </c>
      <c r="AH200" s="22">
        <v>98</v>
      </c>
      <c r="AI200" s="22">
        <v>2</v>
      </c>
      <c r="AJ200" s="22">
        <v>98</v>
      </c>
      <c r="AK200" s="22"/>
      <c r="AL200" s="22"/>
      <c r="AU200" s="23">
        <v>2.67</v>
      </c>
      <c r="AV200" s="24">
        <f t="shared" ref="AV200:AV220" si="4">2^-AU200</f>
        <v>0.15712667181522855</v>
      </c>
      <c r="AW200" s="26">
        <v>0.37</v>
      </c>
      <c r="AX200" s="24">
        <v>-0.03</v>
      </c>
      <c r="AY200" s="24">
        <v>1.07</v>
      </c>
      <c r="AZ200" s="23"/>
    </row>
    <row r="201" spans="1:82" x14ac:dyDescent="0.2">
      <c r="A201" s="1" t="s">
        <v>301</v>
      </c>
      <c r="B201" s="1">
        <v>3</v>
      </c>
      <c r="C201" s="1" t="s">
        <v>302</v>
      </c>
      <c r="D201" s="1" t="s">
        <v>303</v>
      </c>
      <c r="E201" s="5">
        <v>42.836333333333336</v>
      </c>
      <c r="F201" s="5">
        <v>-70.789000000000001</v>
      </c>
      <c r="G201" s="4"/>
      <c r="H201" s="21" t="s">
        <v>297</v>
      </c>
      <c r="I201" s="1" t="s">
        <v>12</v>
      </c>
      <c r="S201" s="1" t="s">
        <v>237</v>
      </c>
      <c r="T201" s="1" t="s">
        <v>13</v>
      </c>
      <c r="U201" s="3"/>
      <c r="V201" s="3"/>
      <c r="W201" s="3"/>
      <c r="X201" s="3"/>
      <c r="Y201" s="3"/>
      <c r="Z201" s="3"/>
      <c r="AA201" s="3"/>
      <c r="AB201" s="3"/>
      <c r="AC201" s="1" t="s">
        <v>1175</v>
      </c>
      <c r="AD201" s="1" t="s">
        <v>1176</v>
      </c>
      <c r="AE201" s="3" t="s">
        <v>1731</v>
      </c>
      <c r="AF201" s="3" t="s">
        <v>1732</v>
      </c>
      <c r="AG201" s="22">
        <v>5</v>
      </c>
      <c r="AH201" s="22">
        <v>93</v>
      </c>
      <c r="AI201" s="22">
        <v>2</v>
      </c>
      <c r="AJ201" s="22"/>
      <c r="AK201" s="22"/>
      <c r="AL201" s="22"/>
      <c r="AU201" s="23">
        <v>0.62</v>
      </c>
      <c r="AV201" s="24">
        <f t="shared" si="4"/>
        <v>0.6506709277209668</v>
      </c>
      <c r="AW201" s="26">
        <v>0.86</v>
      </c>
      <c r="AX201" s="24">
        <v>-0.02</v>
      </c>
      <c r="AY201" s="24">
        <v>1.23</v>
      </c>
      <c r="AZ201" s="23"/>
    </row>
    <row r="202" spans="1:82" x14ac:dyDescent="0.2">
      <c r="A202" s="1" t="s">
        <v>304</v>
      </c>
      <c r="B202" s="1">
        <v>3</v>
      </c>
      <c r="C202" s="1" t="s">
        <v>305</v>
      </c>
      <c r="D202" s="1" t="s">
        <v>306</v>
      </c>
      <c r="E202" s="5">
        <v>42.835666666666668</v>
      </c>
      <c r="F202" s="5">
        <v>-70.778166666666664</v>
      </c>
      <c r="G202" s="4"/>
      <c r="H202" s="21" t="s">
        <v>297</v>
      </c>
      <c r="I202" s="1" t="s">
        <v>12</v>
      </c>
      <c r="S202" s="1" t="s">
        <v>237</v>
      </c>
      <c r="T202" s="1" t="s">
        <v>13</v>
      </c>
      <c r="U202" s="3"/>
      <c r="V202" s="3"/>
      <c r="W202" s="3"/>
      <c r="X202" s="3"/>
      <c r="Y202" s="3"/>
      <c r="Z202" s="3"/>
      <c r="AA202" s="3"/>
      <c r="AB202" s="3"/>
      <c r="AC202" s="1" t="s">
        <v>1175</v>
      </c>
      <c r="AD202" s="1" t="s">
        <v>1176</v>
      </c>
      <c r="AE202" s="3" t="s">
        <v>1271</v>
      </c>
      <c r="AF202" s="3" t="s">
        <v>1272</v>
      </c>
      <c r="AG202" s="22">
        <v>13</v>
      </c>
      <c r="AH202" s="22">
        <v>86</v>
      </c>
      <c r="AI202" s="22">
        <v>1</v>
      </c>
      <c r="AJ202" s="22"/>
      <c r="AK202" s="22"/>
      <c r="AL202" s="22"/>
      <c r="AU202" s="23">
        <v>0.42</v>
      </c>
      <c r="AV202" s="24">
        <f t="shared" si="4"/>
        <v>0.74742462431746925</v>
      </c>
      <c r="AW202" s="26">
        <v>1.07</v>
      </c>
      <c r="AX202" s="24">
        <v>-0.42</v>
      </c>
      <c r="AY202" s="24">
        <v>1.31</v>
      </c>
      <c r="AZ202" s="23"/>
    </row>
    <row r="203" spans="1:82" x14ac:dyDescent="0.2">
      <c r="A203" s="1" t="s">
        <v>307</v>
      </c>
      <c r="B203" s="1">
        <v>3</v>
      </c>
      <c r="C203" s="1" t="s">
        <v>308</v>
      </c>
      <c r="D203" s="1" t="s">
        <v>309</v>
      </c>
      <c r="E203" s="5">
        <v>42.833833333333331</v>
      </c>
      <c r="F203" s="5">
        <v>-70.766666666666666</v>
      </c>
      <c r="G203" s="4"/>
      <c r="H203" s="21" t="s">
        <v>297</v>
      </c>
      <c r="I203" s="1" t="s">
        <v>12</v>
      </c>
      <c r="S203" s="1" t="s">
        <v>237</v>
      </c>
      <c r="T203" s="1" t="s">
        <v>13</v>
      </c>
      <c r="U203" s="3"/>
      <c r="V203" s="3"/>
      <c r="W203" s="3"/>
      <c r="X203" s="3"/>
      <c r="Y203" s="3"/>
      <c r="Z203" s="3"/>
      <c r="AA203" s="3"/>
      <c r="AB203" s="3"/>
      <c r="AC203" s="1" t="s">
        <v>1175</v>
      </c>
      <c r="AD203" s="1" t="s">
        <v>1176</v>
      </c>
      <c r="AE203" s="3" t="s">
        <v>1731</v>
      </c>
      <c r="AF203" s="3" t="s">
        <v>1732</v>
      </c>
      <c r="AG203" s="22">
        <v>7</v>
      </c>
      <c r="AH203" s="22">
        <v>92</v>
      </c>
      <c r="AI203" s="22">
        <v>1</v>
      </c>
      <c r="AJ203" s="22"/>
      <c r="AK203" s="22"/>
      <c r="AL203" s="22"/>
      <c r="AU203" s="23">
        <v>0.56999999999999995</v>
      </c>
      <c r="AV203" s="24">
        <f t="shared" si="4"/>
        <v>0.67361678843284511</v>
      </c>
      <c r="AW203" s="26">
        <v>0.96</v>
      </c>
      <c r="AX203" s="24">
        <v>-0.14000000000000001</v>
      </c>
      <c r="AY203" s="24">
        <v>1.01</v>
      </c>
      <c r="AZ203" s="23"/>
    </row>
    <row r="204" spans="1:82" x14ac:dyDescent="0.2">
      <c r="A204" s="1" t="s">
        <v>310</v>
      </c>
      <c r="B204" s="1">
        <v>3</v>
      </c>
      <c r="C204" s="1" t="s">
        <v>311</v>
      </c>
      <c r="D204" s="1" t="s">
        <v>312</v>
      </c>
      <c r="E204" s="5">
        <v>42.850166666666667</v>
      </c>
      <c r="F204" s="5">
        <v>-70.76766666666667</v>
      </c>
      <c r="G204" s="4"/>
      <c r="H204" s="21" t="s">
        <v>297</v>
      </c>
      <c r="I204" s="1" t="s">
        <v>12</v>
      </c>
      <c r="S204" s="1" t="s">
        <v>313</v>
      </c>
      <c r="T204" s="1" t="s">
        <v>314</v>
      </c>
      <c r="U204" s="3" t="s">
        <v>229</v>
      </c>
      <c r="V204" s="3" t="s">
        <v>33</v>
      </c>
      <c r="W204" s="3"/>
      <c r="X204" s="3"/>
      <c r="Y204" s="3"/>
      <c r="Z204" s="3"/>
      <c r="AA204" s="3"/>
      <c r="AB204" s="3"/>
      <c r="AC204" s="1" t="s">
        <v>1175</v>
      </c>
      <c r="AD204" s="1" t="s">
        <v>1176</v>
      </c>
      <c r="AE204" s="3" t="s">
        <v>1731</v>
      </c>
      <c r="AF204" s="3" t="s">
        <v>1732</v>
      </c>
      <c r="AG204" s="22">
        <v>4</v>
      </c>
      <c r="AH204" s="22">
        <v>96</v>
      </c>
      <c r="AI204" s="22">
        <v>0</v>
      </c>
      <c r="AJ204" s="22">
        <v>100</v>
      </c>
      <c r="AK204" s="22">
        <v>0</v>
      </c>
      <c r="AL204" s="22">
        <v>0</v>
      </c>
      <c r="AU204" s="23">
        <v>0.65</v>
      </c>
      <c r="AV204" s="24">
        <f t="shared" si="4"/>
        <v>0.637280313659631</v>
      </c>
      <c r="AW204" s="26">
        <v>0.73</v>
      </c>
      <c r="AX204" s="24">
        <v>-0.13</v>
      </c>
      <c r="AY204" s="24">
        <v>1.18</v>
      </c>
      <c r="AZ204" s="23"/>
    </row>
    <row r="205" spans="1:82" x14ac:dyDescent="0.2">
      <c r="A205" s="1" t="s">
        <v>2154</v>
      </c>
      <c r="B205" s="1">
        <v>3</v>
      </c>
      <c r="C205" s="1" t="s">
        <v>315</v>
      </c>
      <c r="D205" s="1" t="s">
        <v>316</v>
      </c>
      <c r="E205" s="5">
        <v>42.850499999999997</v>
      </c>
      <c r="F205" s="5">
        <v>-70.784499999999994</v>
      </c>
      <c r="G205" s="4"/>
      <c r="H205" s="21" t="s">
        <v>297</v>
      </c>
      <c r="I205" s="1" t="s">
        <v>12</v>
      </c>
      <c r="S205" s="1" t="s">
        <v>237</v>
      </c>
      <c r="T205" s="1" t="s">
        <v>13</v>
      </c>
      <c r="U205" s="3"/>
      <c r="V205" s="3"/>
      <c r="W205" s="3"/>
      <c r="X205" s="3"/>
      <c r="Y205" s="3"/>
      <c r="Z205" s="3"/>
      <c r="AA205" s="3"/>
      <c r="AB205" s="3"/>
      <c r="AC205" s="1" t="s">
        <v>1175</v>
      </c>
      <c r="AD205" s="1" t="s">
        <v>1176</v>
      </c>
      <c r="AE205" s="3" t="s">
        <v>1271</v>
      </c>
      <c r="AF205" s="3" t="s">
        <v>1272</v>
      </c>
      <c r="AG205" s="22">
        <v>17</v>
      </c>
      <c r="AH205" s="22">
        <v>83</v>
      </c>
      <c r="AI205" s="22">
        <v>0</v>
      </c>
      <c r="AJ205" s="22"/>
      <c r="AK205" s="22"/>
      <c r="AL205" s="22"/>
      <c r="AU205" s="23">
        <v>0.73</v>
      </c>
      <c r="AV205" s="24">
        <f t="shared" si="4"/>
        <v>0.60290391384538022</v>
      </c>
      <c r="AW205" s="26">
        <v>1</v>
      </c>
      <c r="AX205" s="24">
        <v>-0.03</v>
      </c>
      <c r="AY205" s="24">
        <v>1.1000000000000001</v>
      </c>
      <c r="AZ205" s="23"/>
    </row>
    <row r="206" spans="1:82" x14ac:dyDescent="0.2">
      <c r="B206" s="1">
        <v>3</v>
      </c>
      <c r="C206" s="1" t="s">
        <v>317</v>
      </c>
      <c r="D206" s="1" t="s">
        <v>318</v>
      </c>
      <c r="E206" s="5">
        <v>42.851166666666664</v>
      </c>
      <c r="F206" s="5">
        <v>-70.799833333333339</v>
      </c>
      <c r="G206" s="4"/>
      <c r="H206" s="21" t="s">
        <v>297</v>
      </c>
      <c r="I206" s="1" t="s">
        <v>12</v>
      </c>
      <c r="S206" s="1" t="s">
        <v>229</v>
      </c>
      <c r="T206" s="1" t="s">
        <v>33</v>
      </c>
      <c r="U206" s="3" t="s">
        <v>229</v>
      </c>
      <c r="V206" s="3" t="s">
        <v>33</v>
      </c>
      <c r="W206" s="3"/>
      <c r="X206" s="3"/>
      <c r="Y206" s="3"/>
      <c r="Z206" s="3"/>
      <c r="AA206" s="3"/>
      <c r="AB206" s="3"/>
      <c r="AC206" s="1" t="s">
        <v>1118</v>
      </c>
      <c r="AD206" s="1" t="s">
        <v>1119</v>
      </c>
      <c r="AE206" s="3" t="s">
        <v>1840</v>
      </c>
      <c r="AF206" s="3" t="s">
        <v>1841</v>
      </c>
      <c r="AG206" s="22">
        <v>0</v>
      </c>
      <c r="AH206" s="22">
        <v>95</v>
      </c>
      <c r="AI206" s="22">
        <v>5</v>
      </c>
      <c r="AJ206" s="22">
        <v>95</v>
      </c>
      <c r="AK206" s="22"/>
      <c r="AL206" s="22"/>
      <c r="AU206" s="23">
        <v>2.95</v>
      </c>
      <c r="AV206" s="24">
        <f t="shared" si="4"/>
        <v>0.12940811548017214</v>
      </c>
      <c r="AW206" s="26">
        <v>0.53</v>
      </c>
      <c r="AX206" s="24">
        <v>0.16</v>
      </c>
      <c r="AY206" s="24">
        <v>1.2</v>
      </c>
      <c r="AZ206" s="23"/>
    </row>
    <row r="207" spans="1:82" x14ac:dyDescent="0.2">
      <c r="B207" s="1">
        <v>3</v>
      </c>
      <c r="C207" s="1" t="s">
        <v>319</v>
      </c>
      <c r="D207" s="1" t="s">
        <v>320</v>
      </c>
      <c r="E207" s="5">
        <v>42.851333333333336</v>
      </c>
      <c r="F207" s="5">
        <v>-70.81183333333334</v>
      </c>
      <c r="G207" s="4"/>
      <c r="H207" s="21" t="s">
        <v>297</v>
      </c>
      <c r="I207" s="1" t="s">
        <v>12</v>
      </c>
      <c r="S207" s="1" t="s">
        <v>229</v>
      </c>
      <c r="T207" s="1" t="s">
        <v>33</v>
      </c>
      <c r="U207" s="3" t="s">
        <v>229</v>
      </c>
      <c r="V207" s="3" t="s">
        <v>33</v>
      </c>
      <c r="W207" s="3"/>
      <c r="X207" s="3"/>
      <c r="Y207" s="3"/>
      <c r="Z207" s="3"/>
      <c r="AA207" s="3"/>
      <c r="AB207" s="3"/>
      <c r="AC207" s="1" t="s">
        <v>1118</v>
      </c>
      <c r="AD207" s="1" t="s">
        <v>1119</v>
      </c>
      <c r="AE207" s="3" t="s">
        <v>1731</v>
      </c>
      <c r="AF207" s="3" t="s">
        <v>1732</v>
      </c>
      <c r="AG207" s="22">
        <v>0</v>
      </c>
      <c r="AH207" s="22">
        <v>98</v>
      </c>
      <c r="AI207" s="22">
        <v>2</v>
      </c>
      <c r="AJ207" s="22">
        <v>98</v>
      </c>
      <c r="AK207" s="22"/>
      <c r="AL207" s="22"/>
      <c r="AU207" s="23">
        <v>2.2000000000000002</v>
      </c>
      <c r="AV207" s="24">
        <f t="shared" si="4"/>
        <v>0.21763764082403106</v>
      </c>
      <c r="AW207" s="26">
        <v>0.72</v>
      </c>
      <c r="AX207" s="24">
        <v>-0.11</v>
      </c>
      <c r="AY207" s="24">
        <v>1.43</v>
      </c>
      <c r="AZ207" s="23"/>
    </row>
    <row r="208" spans="1:82" x14ac:dyDescent="0.2">
      <c r="A208" s="1" t="s">
        <v>321</v>
      </c>
      <c r="B208" s="1">
        <v>3</v>
      </c>
      <c r="C208" s="1" t="s">
        <v>322</v>
      </c>
      <c r="D208" s="1" t="s">
        <v>323</v>
      </c>
      <c r="E208" s="5">
        <v>42.884500000000003</v>
      </c>
      <c r="F208" s="5">
        <v>-70.81016666666666</v>
      </c>
      <c r="G208" s="4"/>
      <c r="H208" s="21" t="s">
        <v>297</v>
      </c>
      <c r="I208" s="1" t="s">
        <v>12</v>
      </c>
      <c r="S208" s="1" t="s">
        <v>313</v>
      </c>
      <c r="T208" s="1" t="s">
        <v>314</v>
      </c>
      <c r="U208" s="3" t="s">
        <v>229</v>
      </c>
      <c r="V208" s="3" t="s">
        <v>33</v>
      </c>
      <c r="W208" s="3"/>
      <c r="X208" s="3"/>
      <c r="Y208" s="3"/>
      <c r="Z208" s="3"/>
      <c r="AA208" s="3"/>
      <c r="AB208" s="3"/>
      <c r="AC208" s="1" t="s">
        <v>1118</v>
      </c>
      <c r="AD208" s="1" t="s">
        <v>1119</v>
      </c>
      <c r="AE208" s="3" t="s">
        <v>1840</v>
      </c>
      <c r="AF208" s="3" t="s">
        <v>1841</v>
      </c>
      <c r="AG208" s="22">
        <v>1</v>
      </c>
      <c r="AH208" s="22">
        <v>97</v>
      </c>
      <c r="AI208" s="22">
        <v>2</v>
      </c>
      <c r="AJ208" s="22">
        <v>97</v>
      </c>
      <c r="AK208" s="22"/>
      <c r="AL208" s="22"/>
      <c r="AU208" s="23">
        <v>2.52</v>
      </c>
      <c r="AV208" s="24">
        <f t="shared" si="4"/>
        <v>0.1743429582938007</v>
      </c>
      <c r="AW208" s="26">
        <v>0.67</v>
      </c>
      <c r="AX208" s="24">
        <v>-0.28000000000000003</v>
      </c>
      <c r="AY208" s="24">
        <v>1.38</v>
      </c>
      <c r="AZ208" s="23"/>
    </row>
    <row r="209" spans="1:82" x14ac:dyDescent="0.2">
      <c r="A209" s="1" t="s">
        <v>324</v>
      </c>
      <c r="B209" s="1">
        <v>3</v>
      </c>
      <c r="C209" s="1" t="s">
        <v>325</v>
      </c>
      <c r="D209" s="1" t="s">
        <v>326</v>
      </c>
      <c r="E209" s="5">
        <v>42.884500000000003</v>
      </c>
      <c r="F209" s="5">
        <v>-70.79483333333333</v>
      </c>
      <c r="G209" s="4"/>
      <c r="H209" s="21" t="s">
        <v>297</v>
      </c>
      <c r="I209" s="1" t="s">
        <v>12</v>
      </c>
      <c r="S209" s="1" t="s">
        <v>229</v>
      </c>
      <c r="T209" s="1" t="s">
        <v>33</v>
      </c>
      <c r="U209" s="3" t="s">
        <v>229</v>
      </c>
      <c r="V209" s="3" t="s">
        <v>33</v>
      </c>
      <c r="W209" s="3"/>
      <c r="X209" s="3"/>
      <c r="Y209" s="3"/>
      <c r="Z209" s="3"/>
      <c r="AA209" s="3"/>
      <c r="AB209" s="3"/>
      <c r="AC209" s="1" t="s">
        <v>1183</v>
      </c>
      <c r="AD209" s="1" t="s">
        <v>1184</v>
      </c>
      <c r="AE209" s="3" t="s">
        <v>1840</v>
      </c>
      <c r="AF209" s="3" t="s">
        <v>1841</v>
      </c>
      <c r="AG209" s="22">
        <v>0</v>
      </c>
      <c r="AH209" s="22">
        <v>93</v>
      </c>
      <c r="AI209" s="22">
        <v>7</v>
      </c>
      <c r="AJ209" s="22">
        <v>93</v>
      </c>
      <c r="AK209" s="22">
        <v>4</v>
      </c>
      <c r="AL209" s="22">
        <v>3</v>
      </c>
      <c r="AU209" s="23">
        <v>3.15</v>
      </c>
      <c r="AV209" s="24">
        <f t="shared" si="4"/>
        <v>0.1126563078263538</v>
      </c>
      <c r="AW209" s="26">
        <v>0.51</v>
      </c>
      <c r="AX209" s="24">
        <v>0.25</v>
      </c>
      <c r="AY209" s="24">
        <v>1.45</v>
      </c>
      <c r="AZ209" s="23"/>
    </row>
    <row r="210" spans="1:82" x14ac:dyDescent="0.2">
      <c r="A210" s="1" t="s">
        <v>327</v>
      </c>
      <c r="B210" s="1">
        <v>3</v>
      </c>
      <c r="C210" s="1" t="s">
        <v>328</v>
      </c>
      <c r="D210" s="1" t="s">
        <v>329</v>
      </c>
      <c r="E210" s="5">
        <v>42.883833333333335</v>
      </c>
      <c r="F210" s="5">
        <v>-70.781499999999994</v>
      </c>
      <c r="G210" s="4"/>
      <c r="H210" s="21" t="s">
        <v>297</v>
      </c>
      <c r="I210" s="1" t="s">
        <v>12</v>
      </c>
      <c r="S210" s="1" t="s">
        <v>240</v>
      </c>
      <c r="T210" s="1" t="s">
        <v>18</v>
      </c>
      <c r="U210" s="3"/>
      <c r="V210" s="3"/>
      <c r="W210" s="3"/>
      <c r="X210" s="3"/>
      <c r="Y210" s="3"/>
      <c r="Z210" s="3"/>
      <c r="AA210" s="3"/>
      <c r="AB210" s="3"/>
      <c r="AC210" s="1" t="s">
        <v>1759</v>
      </c>
      <c r="AD210" s="1" t="s">
        <v>2106</v>
      </c>
      <c r="AE210" s="3" t="s">
        <v>1059</v>
      </c>
      <c r="AF210" s="3" t="s">
        <v>1060</v>
      </c>
      <c r="AG210" s="22">
        <v>59</v>
      </c>
      <c r="AH210" s="22">
        <v>40</v>
      </c>
      <c r="AI210" s="22">
        <v>1</v>
      </c>
      <c r="AJ210" s="22"/>
      <c r="AK210" s="22"/>
      <c r="AL210" s="22"/>
      <c r="AU210" s="23">
        <v>-1.37</v>
      </c>
      <c r="AV210" s="24">
        <f t="shared" si="4"/>
        <v>2.5847056612749846</v>
      </c>
      <c r="AW210" s="26">
        <v>2.21</v>
      </c>
      <c r="AX210" s="24">
        <v>0.3</v>
      </c>
      <c r="AY210" s="24">
        <v>0.55000000000000004</v>
      </c>
      <c r="AZ210" s="23"/>
    </row>
    <row r="211" spans="1:82" x14ac:dyDescent="0.2">
      <c r="A211" s="1" t="s">
        <v>330</v>
      </c>
      <c r="B211" s="1">
        <v>3</v>
      </c>
      <c r="C211" s="1" t="s">
        <v>331</v>
      </c>
      <c r="D211" s="1" t="s">
        <v>332</v>
      </c>
      <c r="E211" s="5">
        <v>42.882333333333335</v>
      </c>
      <c r="F211" s="5">
        <v>-70.762333333333331</v>
      </c>
      <c r="G211" s="4"/>
      <c r="H211" s="21" t="s">
        <v>297</v>
      </c>
      <c r="I211" s="1" t="s">
        <v>12</v>
      </c>
      <c r="J211" s="1" t="s">
        <v>142</v>
      </c>
      <c r="U211" s="3"/>
      <c r="V211" s="3"/>
      <c r="W211" s="3"/>
      <c r="X211" s="3"/>
      <c r="Y211" s="3"/>
      <c r="Z211" s="3"/>
      <c r="AA211" s="3"/>
      <c r="AB211" s="3"/>
      <c r="AC211" s="1" t="s">
        <v>2149</v>
      </c>
      <c r="AD211" s="1" t="s">
        <v>2149</v>
      </c>
      <c r="AE211" s="3" t="s">
        <v>2149</v>
      </c>
      <c r="AF211" s="3" t="s">
        <v>2149</v>
      </c>
      <c r="AG211" s="22"/>
      <c r="AH211" s="22"/>
      <c r="AI211" s="22"/>
      <c r="AJ211" s="22"/>
      <c r="AK211" s="22"/>
      <c r="AL211" s="22"/>
      <c r="AU211" s="23"/>
      <c r="AV211" s="24"/>
      <c r="AW211" s="26"/>
      <c r="AX211" s="24"/>
      <c r="AY211" s="24"/>
      <c r="AZ211" s="23"/>
    </row>
    <row r="212" spans="1:82" x14ac:dyDescent="0.2">
      <c r="A212" s="1" t="s">
        <v>333</v>
      </c>
      <c r="B212" s="1">
        <v>3</v>
      </c>
      <c r="C212" s="1" t="s">
        <v>334</v>
      </c>
      <c r="D212" s="1" t="s">
        <v>335</v>
      </c>
      <c r="E212" s="5">
        <v>42.880333333333333</v>
      </c>
      <c r="F212" s="5">
        <v>-70.745166666666663</v>
      </c>
      <c r="G212" s="4"/>
      <c r="H212" s="21" t="s">
        <v>297</v>
      </c>
      <c r="I212" s="1" t="s">
        <v>12</v>
      </c>
      <c r="J212" s="1" t="s">
        <v>142</v>
      </c>
      <c r="U212" s="3"/>
      <c r="V212" s="3"/>
      <c r="W212" s="3"/>
      <c r="X212" s="3"/>
      <c r="Y212" s="3"/>
      <c r="Z212" s="3"/>
      <c r="AA212" s="3"/>
      <c r="AB212" s="3"/>
      <c r="AC212" s="1" t="s">
        <v>2149</v>
      </c>
      <c r="AD212" s="1" t="s">
        <v>2149</v>
      </c>
      <c r="AE212" s="3" t="s">
        <v>2149</v>
      </c>
      <c r="AF212" s="3" t="s">
        <v>2149</v>
      </c>
      <c r="AG212" s="22"/>
      <c r="AH212" s="22"/>
      <c r="AI212" s="22"/>
      <c r="AJ212" s="22"/>
      <c r="AK212" s="22"/>
      <c r="AL212" s="22"/>
      <c r="AU212" s="23"/>
      <c r="AV212" s="24"/>
      <c r="AW212" s="26"/>
      <c r="AX212" s="24"/>
      <c r="AY212" s="24"/>
      <c r="AZ212" s="23"/>
    </row>
    <row r="213" spans="1:82" x14ac:dyDescent="0.2">
      <c r="A213" s="1" t="s">
        <v>336</v>
      </c>
      <c r="B213" s="1">
        <v>3</v>
      </c>
      <c r="C213" s="1" t="s">
        <v>337</v>
      </c>
      <c r="D213" s="1" t="s">
        <v>338</v>
      </c>
      <c r="E213" s="5">
        <v>42.915333333333336</v>
      </c>
      <c r="F213" s="5">
        <v>-70.74966666666667</v>
      </c>
      <c r="G213" s="4"/>
      <c r="H213" s="21" t="s">
        <v>297</v>
      </c>
      <c r="I213" s="1" t="s">
        <v>12</v>
      </c>
      <c r="S213" s="1" t="s">
        <v>339</v>
      </c>
      <c r="T213" s="1" t="s">
        <v>26</v>
      </c>
      <c r="U213" s="3"/>
      <c r="V213" s="3"/>
      <c r="W213" s="3"/>
      <c r="X213" s="3"/>
      <c r="Y213" s="3"/>
      <c r="Z213" s="3"/>
      <c r="AA213" s="3"/>
      <c r="AB213" s="3"/>
      <c r="AC213" s="1" t="s">
        <v>1132</v>
      </c>
      <c r="AD213" s="1" t="s">
        <v>1133</v>
      </c>
      <c r="AE213" s="3" t="s">
        <v>1059</v>
      </c>
      <c r="AF213" s="3" t="s">
        <v>1060</v>
      </c>
      <c r="AG213" s="22">
        <v>10</v>
      </c>
      <c r="AH213" s="22">
        <v>78</v>
      </c>
      <c r="AI213" s="22">
        <v>12</v>
      </c>
      <c r="AJ213" s="22"/>
      <c r="AK213" s="22"/>
      <c r="AL213" s="22"/>
      <c r="AU213" s="23">
        <v>1.53</v>
      </c>
      <c r="AV213" s="24">
        <f t="shared" si="4"/>
        <v>0.34627736702773115</v>
      </c>
      <c r="AW213" s="26">
        <v>2.83</v>
      </c>
      <c r="AX213" s="24">
        <v>0.19</v>
      </c>
      <c r="AY213" s="24">
        <v>3.01</v>
      </c>
      <c r="AZ213" s="23"/>
    </row>
    <row r="214" spans="1:82" x14ac:dyDescent="0.2">
      <c r="A214" s="1" t="s">
        <v>340</v>
      </c>
      <c r="B214" s="1">
        <v>3</v>
      </c>
      <c r="C214" s="1" t="s">
        <v>341</v>
      </c>
      <c r="D214" s="1" t="s">
        <v>342</v>
      </c>
      <c r="E214" s="5">
        <v>42.915500000000002</v>
      </c>
      <c r="F214" s="5">
        <v>-70.765666666666661</v>
      </c>
      <c r="G214" s="4"/>
      <c r="H214" s="21" t="s">
        <v>297</v>
      </c>
      <c r="I214" s="1" t="s">
        <v>12</v>
      </c>
      <c r="J214" s="1" t="s">
        <v>142</v>
      </c>
      <c r="U214" s="3"/>
      <c r="V214" s="3"/>
      <c r="W214" s="3"/>
      <c r="X214" s="3"/>
      <c r="Y214" s="3"/>
      <c r="Z214" s="3"/>
      <c r="AA214" s="3"/>
      <c r="AB214" s="3"/>
      <c r="AC214" s="1" t="s">
        <v>2149</v>
      </c>
      <c r="AD214" s="1" t="s">
        <v>2149</v>
      </c>
      <c r="AE214" s="3" t="s">
        <v>2149</v>
      </c>
      <c r="AF214" s="3" t="s">
        <v>2149</v>
      </c>
      <c r="AG214" s="22"/>
      <c r="AH214" s="22"/>
      <c r="AI214" s="22"/>
      <c r="AJ214" s="22"/>
      <c r="AK214" s="22"/>
      <c r="AL214" s="22"/>
      <c r="AU214" s="23"/>
      <c r="AV214" s="24"/>
      <c r="AW214" s="26"/>
      <c r="AX214" s="24"/>
      <c r="AY214" s="24"/>
      <c r="AZ214" s="23"/>
    </row>
    <row r="215" spans="1:82" x14ac:dyDescent="0.2">
      <c r="A215" s="1" t="s">
        <v>343</v>
      </c>
      <c r="B215" s="1">
        <v>3</v>
      </c>
      <c r="C215" s="1" t="s">
        <v>344</v>
      </c>
      <c r="D215" s="1" t="s">
        <v>345</v>
      </c>
      <c r="E215" s="5">
        <v>42.917000000000002</v>
      </c>
      <c r="F215" s="5">
        <v>-70.784000000000006</v>
      </c>
      <c r="G215" s="4"/>
      <c r="H215" s="21" t="s">
        <v>297</v>
      </c>
      <c r="I215" s="1" t="s">
        <v>12</v>
      </c>
      <c r="J215" s="1" t="s">
        <v>142</v>
      </c>
      <c r="U215" s="3"/>
      <c r="V215" s="3"/>
      <c r="W215" s="3"/>
      <c r="X215" s="3"/>
      <c r="Y215" s="3"/>
      <c r="Z215" s="3"/>
      <c r="AA215" s="3"/>
      <c r="AB215" s="3"/>
      <c r="AC215" s="1" t="s">
        <v>2149</v>
      </c>
      <c r="AD215" s="1" t="s">
        <v>2149</v>
      </c>
      <c r="AE215" s="3" t="s">
        <v>2149</v>
      </c>
      <c r="AF215" s="3" t="s">
        <v>2149</v>
      </c>
      <c r="AG215" s="22"/>
      <c r="AH215" s="22"/>
      <c r="AI215" s="22"/>
      <c r="AJ215" s="22"/>
      <c r="AK215" s="22"/>
      <c r="AL215" s="22"/>
      <c r="AU215" s="23"/>
      <c r="AV215" s="24"/>
      <c r="AW215" s="26"/>
      <c r="AX215" s="24"/>
      <c r="AY215" s="24"/>
      <c r="AZ215" s="23"/>
    </row>
    <row r="216" spans="1:82" x14ac:dyDescent="0.2">
      <c r="A216" s="1" t="s">
        <v>346</v>
      </c>
      <c r="B216" s="1">
        <v>3</v>
      </c>
      <c r="C216" s="1" t="s">
        <v>347</v>
      </c>
      <c r="D216" s="1" t="s">
        <v>348</v>
      </c>
      <c r="E216" s="5">
        <v>42.949333333333335</v>
      </c>
      <c r="F216" s="5">
        <v>-70.778333333333336</v>
      </c>
      <c r="G216" s="4"/>
      <c r="H216" s="21" t="s">
        <v>297</v>
      </c>
      <c r="I216" s="1" t="s">
        <v>12</v>
      </c>
      <c r="S216" s="1" t="s">
        <v>229</v>
      </c>
      <c r="T216" s="1" t="s">
        <v>33</v>
      </c>
      <c r="U216" s="3" t="s">
        <v>229</v>
      </c>
      <c r="V216" s="3" t="s">
        <v>33</v>
      </c>
      <c r="W216" s="3"/>
      <c r="X216" s="3"/>
      <c r="Y216" s="3"/>
      <c r="Z216" s="3"/>
      <c r="AA216" s="3"/>
      <c r="AB216" s="3"/>
      <c r="AC216" s="1" t="s">
        <v>1118</v>
      </c>
      <c r="AD216" s="1" t="s">
        <v>1119</v>
      </c>
      <c r="AE216" s="3" t="s">
        <v>1783</v>
      </c>
      <c r="AF216" s="3" t="s">
        <v>1784</v>
      </c>
      <c r="AG216" s="22">
        <v>0</v>
      </c>
      <c r="AH216" s="22">
        <v>98</v>
      </c>
      <c r="AI216" s="22">
        <v>2</v>
      </c>
      <c r="AJ216" s="22">
        <v>98</v>
      </c>
      <c r="AK216" s="22"/>
      <c r="AL216" s="22"/>
      <c r="AU216" s="23">
        <v>2.85</v>
      </c>
      <c r="AV216" s="24">
        <f t="shared" si="4"/>
        <v>0.13869618400848061</v>
      </c>
      <c r="AW216" s="26">
        <v>0.47</v>
      </c>
      <c r="AX216" s="24">
        <v>0.12</v>
      </c>
      <c r="AY216" s="24">
        <v>1.27</v>
      </c>
      <c r="AZ216" s="23"/>
    </row>
    <row r="217" spans="1:82" x14ac:dyDescent="0.2">
      <c r="A217" s="1" t="s">
        <v>349</v>
      </c>
      <c r="B217" s="1">
        <v>3</v>
      </c>
      <c r="C217" s="1" t="s">
        <v>350</v>
      </c>
      <c r="D217" s="1" t="s">
        <v>351</v>
      </c>
      <c r="E217" s="5">
        <v>42.951500000000003</v>
      </c>
      <c r="F217" s="5">
        <v>-70.760666666666665</v>
      </c>
      <c r="G217" s="4"/>
      <c r="H217" s="21" t="s">
        <v>297</v>
      </c>
      <c r="I217" s="1" t="s">
        <v>12</v>
      </c>
      <c r="S217" s="1" t="s">
        <v>240</v>
      </c>
      <c r="T217" s="1" t="s">
        <v>18</v>
      </c>
      <c r="U217" s="3"/>
      <c r="V217" s="3"/>
      <c r="W217" s="3"/>
      <c r="X217" s="3"/>
      <c r="Y217" s="3"/>
      <c r="Z217" s="3"/>
      <c r="AA217" s="3"/>
      <c r="AB217" s="3"/>
      <c r="AC217" s="1" t="s">
        <v>1759</v>
      </c>
      <c r="AD217" s="1" t="s">
        <v>2106</v>
      </c>
      <c r="AE217" s="3" t="s">
        <v>1059</v>
      </c>
      <c r="AF217" s="3" t="s">
        <v>1060</v>
      </c>
      <c r="AG217" s="22">
        <v>59</v>
      </c>
      <c r="AH217" s="22">
        <v>40</v>
      </c>
      <c r="AI217" s="22">
        <v>1</v>
      </c>
      <c r="AJ217" s="22"/>
      <c r="AK217" s="22"/>
      <c r="AL217" s="22"/>
      <c r="AU217" s="23">
        <v>-1.6</v>
      </c>
      <c r="AV217" s="24">
        <f t="shared" si="4"/>
        <v>3.031433133020796</v>
      </c>
      <c r="AW217" s="26">
        <v>2.02</v>
      </c>
      <c r="AX217" s="24">
        <v>0.19</v>
      </c>
      <c r="AY217" s="24">
        <v>0.65</v>
      </c>
      <c r="AZ217" s="23"/>
    </row>
    <row r="218" spans="1:82" x14ac:dyDescent="0.2">
      <c r="A218" s="1" t="s">
        <v>352</v>
      </c>
      <c r="B218" s="1">
        <v>3</v>
      </c>
      <c r="C218" s="1" t="s">
        <v>353</v>
      </c>
      <c r="D218" s="1" t="s">
        <v>354</v>
      </c>
      <c r="E218" s="5">
        <v>42.951999999999998</v>
      </c>
      <c r="F218" s="5">
        <v>-70.74433333333333</v>
      </c>
      <c r="G218" s="4"/>
      <c r="H218" s="21" t="s">
        <v>297</v>
      </c>
      <c r="I218" s="1" t="s">
        <v>12</v>
      </c>
      <c r="S218" s="1" t="s">
        <v>254</v>
      </c>
      <c r="T218" s="1" t="s">
        <v>64</v>
      </c>
      <c r="U218" s="3"/>
      <c r="V218" s="3"/>
      <c r="W218" s="3"/>
      <c r="X218" s="3"/>
      <c r="Y218" s="3"/>
      <c r="Z218" s="3"/>
      <c r="AA218" s="3"/>
      <c r="AB218" s="3"/>
      <c r="AC218" s="1" t="s">
        <v>1301</v>
      </c>
      <c r="AD218" s="1" t="s">
        <v>2094</v>
      </c>
      <c r="AE218" s="3" t="s">
        <v>1059</v>
      </c>
      <c r="AF218" s="3" t="s">
        <v>1060</v>
      </c>
      <c r="AG218" s="22">
        <v>80</v>
      </c>
      <c r="AH218" s="22">
        <v>16</v>
      </c>
      <c r="AI218" s="22">
        <v>4</v>
      </c>
      <c r="AJ218" s="22"/>
      <c r="AK218" s="22"/>
      <c r="AL218" s="22"/>
      <c r="AU218" s="23">
        <v>-2.95</v>
      </c>
      <c r="AV218" s="24">
        <f t="shared" si="4"/>
        <v>7.7274906313987666</v>
      </c>
      <c r="AW218" s="26">
        <v>2.4300000000000002</v>
      </c>
      <c r="AX218" s="24">
        <v>0.94</v>
      </c>
      <c r="AY218" s="24">
        <v>1.08</v>
      </c>
      <c r="AZ218" s="23"/>
    </row>
    <row r="219" spans="1:82" x14ac:dyDescent="0.2">
      <c r="A219" s="1" t="s">
        <v>2155</v>
      </c>
      <c r="B219" s="1">
        <v>3</v>
      </c>
      <c r="C219" s="1" t="s">
        <v>355</v>
      </c>
      <c r="D219" s="1" t="s">
        <v>356</v>
      </c>
      <c r="E219" s="5">
        <v>42.951166666666666</v>
      </c>
      <c r="F219" s="5">
        <v>-70.727333333333334</v>
      </c>
      <c r="G219" s="4"/>
      <c r="H219" s="21" t="s">
        <v>297</v>
      </c>
      <c r="I219" s="1" t="s">
        <v>12</v>
      </c>
      <c r="S219" s="1" t="s">
        <v>254</v>
      </c>
      <c r="T219" s="1" t="s">
        <v>64</v>
      </c>
      <c r="U219" s="3"/>
      <c r="V219" s="3"/>
      <c r="W219" s="3"/>
      <c r="X219" s="3"/>
      <c r="Y219" s="3"/>
      <c r="Z219" s="3"/>
      <c r="AA219" s="3"/>
      <c r="AB219" s="3"/>
      <c r="AC219" s="1" t="s">
        <v>1301</v>
      </c>
      <c r="AD219" s="1" t="s">
        <v>2094</v>
      </c>
      <c r="AE219" s="3" t="s">
        <v>1059</v>
      </c>
      <c r="AF219" s="3" t="s">
        <v>1060</v>
      </c>
      <c r="AG219" s="22">
        <v>80</v>
      </c>
      <c r="AH219" s="22">
        <v>17</v>
      </c>
      <c r="AI219" s="22">
        <v>3</v>
      </c>
      <c r="AJ219" s="22"/>
      <c r="AK219" s="22"/>
      <c r="AL219" s="22"/>
      <c r="AU219" s="23">
        <v>-2.4300000000000002</v>
      </c>
      <c r="AV219" s="24">
        <f t="shared" si="4"/>
        <v>5.3889343074627618</v>
      </c>
      <c r="AW219" s="26">
        <v>2.08</v>
      </c>
      <c r="AX219" s="24">
        <v>0.59</v>
      </c>
      <c r="AY219" s="24">
        <v>1.56</v>
      </c>
      <c r="AZ219" s="23"/>
    </row>
    <row r="220" spans="1:82" x14ac:dyDescent="0.2">
      <c r="B220" s="1">
        <v>3</v>
      </c>
      <c r="C220" s="1" t="s">
        <v>357</v>
      </c>
      <c r="D220" s="1" t="s">
        <v>358</v>
      </c>
      <c r="E220" s="5">
        <v>42.950166666666668</v>
      </c>
      <c r="F220" s="5">
        <v>-70.708333333333329</v>
      </c>
      <c r="G220" s="4"/>
      <c r="H220" s="21" t="s">
        <v>297</v>
      </c>
      <c r="I220" s="1" t="s">
        <v>12</v>
      </c>
      <c r="S220" s="1" t="s">
        <v>313</v>
      </c>
      <c r="T220" s="1" t="s">
        <v>314</v>
      </c>
      <c r="U220" s="3"/>
      <c r="V220" s="3"/>
      <c r="W220" s="3"/>
      <c r="X220" s="3"/>
      <c r="Y220" s="3"/>
      <c r="Z220" s="3"/>
      <c r="AA220" s="3"/>
      <c r="AB220" s="3"/>
      <c r="AC220" s="1" t="s">
        <v>1118</v>
      </c>
      <c r="AD220" s="1" t="s">
        <v>1119</v>
      </c>
      <c r="AE220" s="3" t="s">
        <v>1271</v>
      </c>
      <c r="AF220" s="3" t="s">
        <v>1272</v>
      </c>
      <c r="AG220" s="22">
        <v>4</v>
      </c>
      <c r="AH220" s="22">
        <v>88</v>
      </c>
      <c r="AI220" s="22">
        <v>8</v>
      </c>
      <c r="AJ220" s="22">
        <v>92</v>
      </c>
      <c r="AK220" s="22">
        <v>4</v>
      </c>
      <c r="AL220" s="22">
        <v>4</v>
      </c>
      <c r="AU220" s="23">
        <v>2.93</v>
      </c>
      <c r="AV220" s="24">
        <f t="shared" si="4"/>
        <v>0.13121458545288339</v>
      </c>
      <c r="AW220" s="26">
        <v>1.3</v>
      </c>
      <c r="AX220" s="24">
        <v>0.12</v>
      </c>
      <c r="AY220" s="24">
        <v>4.8499999999999996</v>
      </c>
      <c r="AZ220" s="23"/>
    </row>
    <row r="221" spans="1:82" s="69" customFormat="1" ht="13.5" thickBot="1" x14ac:dyDescent="0.25"/>
    <row r="222" spans="1:82" s="25" customFormat="1" ht="83.25" customHeight="1" thickBot="1" x14ac:dyDescent="0.3">
      <c r="A222" s="67" t="s">
        <v>2397</v>
      </c>
      <c r="B222" s="20" t="s">
        <v>1998</v>
      </c>
      <c r="C222" s="20" t="s">
        <v>0</v>
      </c>
      <c r="D222" s="20" t="s">
        <v>1</v>
      </c>
      <c r="E222" s="18" t="s">
        <v>2390</v>
      </c>
      <c r="F222" s="18" t="s">
        <v>2391</v>
      </c>
      <c r="G222" s="20" t="s">
        <v>1999</v>
      </c>
      <c r="H222" s="20" t="s">
        <v>2000</v>
      </c>
      <c r="I222" s="20" t="s">
        <v>2</v>
      </c>
      <c r="J222" s="20" t="s">
        <v>3</v>
      </c>
      <c r="K222" s="20" t="s">
        <v>2001</v>
      </c>
      <c r="L222" s="20" t="s">
        <v>2002</v>
      </c>
      <c r="M222" s="20" t="s">
        <v>2003</v>
      </c>
      <c r="N222" s="20" t="s">
        <v>2004</v>
      </c>
      <c r="O222" s="20" t="s">
        <v>2005</v>
      </c>
      <c r="P222" s="20" t="s">
        <v>2006</v>
      </c>
      <c r="Q222" s="20" t="s">
        <v>2007</v>
      </c>
      <c r="R222" s="20" t="s">
        <v>2008</v>
      </c>
      <c r="S222" s="20" t="s">
        <v>4</v>
      </c>
      <c r="T222" s="20" t="s">
        <v>2009</v>
      </c>
      <c r="U222" s="20" t="s">
        <v>5</v>
      </c>
      <c r="V222" s="20" t="s">
        <v>2010</v>
      </c>
      <c r="W222" s="20" t="s">
        <v>2011</v>
      </c>
      <c r="X222" s="20" t="s">
        <v>2012</v>
      </c>
      <c r="Y222" s="20" t="s">
        <v>2013</v>
      </c>
      <c r="Z222" s="20" t="s">
        <v>2014</v>
      </c>
      <c r="AA222" s="20" t="s">
        <v>2015</v>
      </c>
      <c r="AB222" s="20" t="s">
        <v>2016</v>
      </c>
      <c r="AC222" s="20" t="s">
        <v>2017</v>
      </c>
      <c r="AD222" s="20" t="s">
        <v>2018</v>
      </c>
      <c r="AE222" s="20" t="s">
        <v>6</v>
      </c>
      <c r="AF222" s="20" t="s">
        <v>7</v>
      </c>
      <c r="AG222" s="20" t="s">
        <v>2019</v>
      </c>
      <c r="AH222" s="20" t="s">
        <v>2020</v>
      </c>
      <c r="AI222" s="20" t="s">
        <v>2021</v>
      </c>
      <c r="AJ222" s="20" t="s">
        <v>2020</v>
      </c>
      <c r="AK222" s="20" t="s">
        <v>2022</v>
      </c>
      <c r="AL222" s="20" t="s">
        <v>2023</v>
      </c>
      <c r="AM222" s="20" t="s">
        <v>2024</v>
      </c>
      <c r="AN222" s="20" t="s">
        <v>2025</v>
      </c>
      <c r="AO222" s="20" t="s">
        <v>2026</v>
      </c>
      <c r="AP222" s="20" t="s">
        <v>2027</v>
      </c>
      <c r="AQ222" s="20" t="s">
        <v>2028</v>
      </c>
      <c r="AR222" s="20" t="s">
        <v>2029</v>
      </c>
      <c r="AS222" s="20" t="s">
        <v>2030</v>
      </c>
      <c r="AT222" s="20" t="s">
        <v>2031</v>
      </c>
      <c r="AU222" s="20" t="s">
        <v>2032</v>
      </c>
      <c r="AV222" s="68" t="s">
        <v>2033</v>
      </c>
      <c r="AW222" s="20" t="s">
        <v>2034</v>
      </c>
      <c r="AX222" s="20" t="s">
        <v>8</v>
      </c>
      <c r="AY222" s="20" t="s">
        <v>9</v>
      </c>
      <c r="AZ222" s="20" t="s">
        <v>10</v>
      </c>
      <c r="BA222" s="20" t="s">
        <v>2035</v>
      </c>
      <c r="BB222" s="20" t="s">
        <v>2036</v>
      </c>
      <c r="BC222" s="20" t="s">
        <v>2037</v>
      </c>
      <c r="BD222" s="20" t="s">
        <v>2038</v>
      </c>
      <c r="BE222" s="20" t="s">
        <v>2039</v>
      </c>
      <c r="BF222" s="20" t="s">
        <v>2040</v>
      </c>
      <c r="BG222" s="20" t="s">
        <v>2041</v>
      </c>
      <c r="BH222" s="20" t="s">
        <v>2042</v>
      </c>
      <c r="BI222" s="20" t="s">
        <v>2043</v>
      </c>
      <c r="BJ222" s="20" t="s">
        <v>2044</v>
      </c>
      <c r="BK222" s="20" t="s">
        <v>2045</v>
      </c>
      <c r="BL222" s="20" t="s">
        <v>2046</v>
      </c>
      <c r="BM222" s="20" t="s">
        <v>2047</v>
      </c>
      <c r="BN222" s="20" t="s">
        <v>2048</v>
      </c>
      <c r="BO222" s="20" t="s">
        <v>2049</v>
      </c>
      <c r="BP222" s="20" t="s">
        <v>2050</v>
      </c>
      <c r="BQ222" s="20" t="s">
        <v>2051</v>
      </c>
      <c r="BR222" s="20" t="s">
        <v>2052</v>
      </c>
      <c r="BS222" s="20" t="s">
        <v>2053</v>
      </c>
      <c r="BT222" s="20" t="s">
        <v>2054</v>
      </c>
      <c r="BU222" s="20" t="s">
        <v>2055</v>
      </c>
      <c r="BV222" s="20" t="s">
        <v>2056</v>
      </c>
      <c r="BW222" s="20" t="s">
        <v>2057</v>
      </c>
      <c r="BX222" s="20" t="s">
        <v>2058</v>
      </c>
      <c r="BY222" s="20" t="s">
        <v>2059</v>
      </c>
      <c r="BZ222" s="20" t="s">
        <v>2060</v>
      </c>
      <c r="CA222" s="20" t="s">
        <v>2061</v>
      </c>
      <c r="CB222" s="20" t="s">
        <v>2062</v>
      </c>
      <c r="CC222" s="20" t="s">
        <v>2063</v>
      </c>
      <c r="CD222" s="20" t="s">
        <v>2064</v>
      </c>
    </row>
    <row r="223" spans="1:82" x14ac:dyDescent="0.2">
      <c r="B223" s="1">
        <v>3</v>
      </c>
      <c r="C223" s="1" t="s">
        <v>359</v>
      </c>
      <c r="D223" s="1" t="s">
        <v>360</v>
      </c>
      <c r="E223" s="5">
        <v>42.930666666666667</v>
      </c>
      <c r="F223" s="5">
        <v>-70.710999999999999</v>
      </c>
      <c r="G223" s="4">
        <v>39.319200000000002</v>
      </c>
      <c r="H223" s="7">
        <v>34557</v>
      </c>
      <c r="I223" s="1" t="s">
        <v>12</v>
      </c>
      <c r="S223" s="1" t="s">
        <v>248</v>
      </c>
      <c r="T223" s="1" t="s">
        <v>55</v>
      </c>
      <c r="U223" s="3" t="s">
        <v>248</v>
      </c>
      <c r="V223" s="3" t="s">
        <v>55</v>
      </c>
      <c r="W223" s="3"/>
      <c r="X223" s="3"/>
      <c r="Y223" s="3"/>
      <c r="Z223" s="3"/>
      <c r="AA223" s="3"/>
      <c r="AB223" s="3"/>
      <c r="AC223" s="1" t="s">
        <v>1183</v>
      </c>
      <c r="AD223" s="1" t="s">
        <v>1184</v>
      </c>
      <c r="AE223" s="3" t="s">
        <v>1271</v>
      </c>
      <c r="AF223" s="3" t="s">
        <v>1272</v>
      </c>
      <c r="AG223" s="22">
        <v>0</v>
      </c>
      <c r="AH223" s="22">
        <v>78</v>
      </c>
      <c r="AI223" s="22">
        <v>22</v>
      </c>
      <c r="AJ223" s="22">
        <v>78</v>
      </c>
      <c r="AK223" s="22">
        <v>11</v>
      </c>
      <c r="AL223" s="22">
        <v>11</v>
      </c>
      <c r="AU223" s="23">
        <v>3.93</v>
      </c>
      <c r="AV223" s="24">
        <f>2^-AU223</f>
        <v>6.560729272644171E-2</v>
      </c>
      <c r="AW223" s="26">
        <v>1.75</v>
      </c>
      <c r="AX223" s="24">
        <v>0.78</v>
      </c>
      <c r="AY223" s="24">
        <v>3.01</v>
      </c>
      <c r="AZ223" s="23">
        <v>1.3</v>
      </c>
    </row>
    <row r="224" spans="1:82" x14ac:dyDescent="0.2">
      <c r="A224" s="3" t="s">
        <v>361</v>
      </c>
      <c r="B224" s="1">
        <v>3</v>
      </c>
      <c r="C224" s="1" t="s">
        <v>362</v>
      </c>
      <c r="D224" s="1" t="s">
        <v>363</v>
      </c>
      <c r="E224" s="5">
        <v>42.938000000000002</v>
      </c>
      <c r="F224" s="5">
        <v>-70.717833333333331</v>
      </c>
      <c r="G224" s="4">
        <v>32.613599999999998</v>
      </c>
      <c r="H224" s="7">
        <v>34557</v>
      </c>
      <c r="I224" s="1" t="s">
        <v>12</v>
      </c>
      <c r="J224" s="1" t="s">
        <v>142</v>
      </c>
      <c r="U224" s="3"/>
      <c r="V224" s="3"/>
      <c r="W224" s="3"/>
      <c r="X224" s="3"/>
      <c r="Y224" s="3"/>
      <c r="Z224" s="3"/>
      <c r="AA224" s="3"/>
      <c r="AB224" s="3"/>
      <c r="AC224" s="1" t="s">
        <v>2149</v>
      </c>
      <c r="AD224" s="1" t="s">
        <v>2149</v>
      </c>
      <c r="AE224" s="3" t="s">
        <v>2149</v>
      </c>
      <c r="AF224" s="3" t="s">
        <v>2149</v>
      </c>
      <c r="AG224" s="22"/>
      <c r="AH224" s="22"/>
      <c r="AI224" s="22"/>
      <c r="AJ224" s="22"/>
      <c r="AK224" s="22"/>
      <c r="AL224" s="22"/>
      <c r="AU224" s="23"/>
      <c r="AV224" s="24"/>
      <c r="AW224" s="26"/>
      <c r="AX224" s="24"/>
      <c r="AY224" s="24"/>
      <c r="AZ224" s="23"/>
    </row>
    <row r="225" spans="1:52" x14ac:dyDescent="0.2">
      <c r="A225" s="1" t="s">
        <v>364</v>
      </c>
      <c r="B225" s="1">
        <v>3</v>
      </c>
      <c r="C225" s="1" t="s">
        <v>365</v>
      </c>
      <c r="D225" s="1" t="s">
        <v>366</v>
      </c>
      <c r="E225" s="5">
        <v>42.945999999999998</v>
      </c>
      <c r="F225" s="5">
        <v>-70.724833333333336</v>
      </c>
      <c r="G225" s="4">
        <v>34.442399999999999</v>
      </c>
      <c r="H225" s="7">
        <v>34557</v>
      </c>
      <c r="I225" s="1" t="s">
        <v>12</v>
      </c>
      <c r="S225" s="1" t="s">
        <v>229</v>
      </c>
      <c r="T225" s="1" t="s">
        <v>33</v>
      </c>
      <c r="U225" s="3"/>
      <c r="V225" s="3"/>
      <c r="W225" s="3"/>
      <c r="X225" s="3"/>
      <c r="Y225" s="3"/>
      <c r="Z225" s="3"/>
      <c r="AA225" s="3"/>
      <c r="AB225" s="3"/>
      <c r="AC225" s="1" t="s">
        <v>1183</v>
      </c>
      <c r="AD225" s="1" t="s">
        <v>1184</v>
      </c>
      <c r="AE225" s="3" t="s">
        <v>1840</v>
      </c>
      <c r="AF225" s="3" t="s">
        <v>1841</v>
      </c>
      <c r="AG225" s="22">
        <v>0</v>
      </c>
      <c r="AH225" s="22">
        <v>95</v>
      </c>
      <c r="AI225" s="22">
        <v>5</v>
      </c>
      <c r="AJ225" s="22"/>
      <c r="AK225" s="22"/>
      <c r="AL225" s="22"/>
      <c r="AU225" s="23">
        <v>3.2</v>
      </c>
      <c r="AV225" s="24">
        <f t="shared" ref="AV225:AV274" si="5">2^-AU225</f>
        <v>0.10881882041201553</v>
      </c>
      <c r="AW225" s="26">
        <v>0.62</v>
      </c>
      <c r="AX225" s="24">
        <v>-1.63</v>
      </c>
      <c r="AY225" s="24">
        <v>3.55</v>
      </c>
      <c r="AZ225" s="23">
        <v>0.3</v>
      </c>
    </row>
    <row r="226" spans="1:52" x14ac:dyDescent="0.2">
      <c r="A226" s="1" t="s">
        <v>367</v>
      </c>
      <c r="B226" s="1">
        <v>3</v>
      </c>
      <c r="C226" s="1" t="s">
        <v>368</v>
      </c>
      <c r="D226" s="1" t="s">
        <v>369</v>
      </c>
      <c r="E226" s="5">
        <v>42.953666666666663</v>
      </c>
      <c r="F226" s="5">
        <v>-70.731333333333339</v>
      </c>
      <c r="G226" s="4">
        <v>20.421600000000002</v>
      </c>
      <c r="H226" s="7">
        <v>34557</v>
      </c>
      <c r="I226" s="1" t="s">
        <v>12</v>
      </c>
      <c r="J226" s="1" t="s">
        <v>142</v>
      </c>
      <c r="U226" s="3"/>
      <c r="V226" s="3"/>
      <c r="W226" s="3"/>
      <c r="X226" s="3"/>
      <c r="Y226" s="3"/>
      <c r="Z226" s="3"/>
      <c r="AA226" s="3"/>
      <c r="AB226" s="3"/>
      <c r="AC226" s="1" t="s">
        <v>2149</v>
      </c>
      <c r="AD226" s="1" t="s">
        <v>2149</v>
      </c>
      <c r="AE226" s="3" t="s">
        <v>2149</v>
      </c>
      <c r="AF226" s="3" t="s">
        <v>2149</v>
      </c>
      <c r="AG226" s="22"/>
      <c r="AH226" s="22"/>
      <c r="AI226" s="22"/>
      <c r="AJ226" s="22"/>
      <c r="AK226" s="22"/>
      <c r="AL226" s="22"/>
      <c r="AU226" s="23"/>
      <c r="AV226" s="24"/>
      <c r="AW226" s="26"/>
      <c r="AX226" s="24"/>
      <c r="AY226" s="24"/>
      <c r="AZ226" s="23"/>
    </row>
    <row r="227" spans="1:52" x14ac:dyDescent="0.2">
      <c r="A227" s="1" t="s">
        <v>370</v>
      </c>
      <c r="B227" s="1">
        <v>3</v>
      </c>
      <c r="C227" s="1" t="s">
        <v>371</v>
      </c>
      <c r="D227" s="1" t="s">
        <v>372</v>
      </c>
      <c r="E227" s="5">
        <v>42.961333333333336</v>
      </c>
      <c r="F227" s="5">
        <v>-70.737833333333327</v>
      </c>
      <c r="G227" s="4">
        <v>23.7744</v>
      </c>
      <c r="H227" s="7">
        <v>34557</v>
      </c>
      <c r="I227" s="1" t="s">
        <v>12</v>
      </c>
      <c r="S227" s="1" t="s">
        <v>240</v>
      </c>
      <c r="T227" s="1" t="s">
        <v>18</v>
      </c>
      <c r="U227" s="3"/>
      <c r="V227" s="3"/>
      <c r="W227" s="3"/>
      <c r="X227" s="3"/>
      <c r="Y227" s="3"/>
      <c r="Z227" s="3"/>
      <c r="AA227" s="3"/>
      <c r="AB227" s="3"/>
      <c r="AC227" s="1" t="s">
        <v>1173</v>
      </c>
      <c r="AD227" s="1" t="s">
        <v>1749</v>
      </c>
      <c r="AE227" s="3" t="s">
        <v>1059</v>
      </c>
      <c r="AF227" s="3" t="s">
        <v>1060</v>
      </c>
      <c r="AG227" s="22">
        <v>65</v>
      </c>
      <c r="AH227" s="22">
        <v>32</v>
      </c>
      <c r="AI227" s="22">
        <v>3</v>
      </c>
      <c r="AJ227" s="22"/>
      <c r="AK227" s="22"/>
      <c r="AL227" s="22"/>
      <c r="AU227" s="23">
        <v>-0.8</v>
      </c>
      <c r="AV227" s="24">
        <f t="shared" si="5"/>
        <v>1.7411011265922482</v>
      </c>
      <c r="AW227" s="26">
        <v>2.4300000000000002</v>
      </c>
      <c r="AX227" s="24">
        <v>0.54</v>
      </c>
      <c r="AY227" s="24">
        <v>0.86</v>
      </c>
      <c r="AZ227" s="23">
        <v>1.2</v>
      </c>
    </row>
    <row r="228" spans="1:52" x14ac:dyDescent="0.2">
      <c r="A228" s="1" t="s">
        <v>232</v>
      </c>
      <c r="B228" s="1">
        <v>3</v>
      </c>
      <c r="C228" s="1" t="s">
        <v>373</v>
      </c>
      <c r="D228" s="1" t="s">
        <v>374</v>
      </c>
      <c r="E228" s="5">
        <v>42.969166666666666</v>
      </c>
      <c r="F228" s="5">
        <v>-70.744500000000002</v>
      </c>
      <c r="G228" s="4">
        <v>16.459199999999999</v>
      </c>
      <c r="H228" s="7">
        <v>34557</v>
      </c>
      <c r="I228" s="1" t="s">
        <v>12</v>
      </c>
      <c r="S228" s="1" t="s">
        <v>240</v>
      </c>
      <c r="T228" s="1" t="s">
        <v>18</v>
      </c>
      <c r="U228" s="3"/>
      <c r="V228" s="3"/>
      <c r="W228" s="3"/>
      <c r="X228" s="3"/>
      <c r="Y228" s="3"/>
      <c r="Z228" s="3"/>
      <c r="AA228" s="3"/>
      <c r="AB228" s="3"/>
      <c r="AC228" s="1" t="s">
        <v>1759</v>
      </c>
      <c r="AD228" s="1" t="s">
        <v>2106</v>
      </c>
      <c r="AE228" s="3" t="s">
        <v>1271</v>
      </c>
      <c r="AF228" s="3" t="s">
        <v>1272</v>
      </c>
      <c r="AG228" s="22">
        <v>72</v>
      </c>
      <c r="AH228" s="22">
        <v>27</v>
      </c>
      <c r="AI228" s="22">
        <v>1</v>
      </c>
      <c r="AJ228" s="22"/>
      <c r="AK228" s="22"/>
      <c r="AL228" s="22"/>
      <c r="AU228" s="23">
        <v>-1.87</v>
      </c>
      <c r="AV228" s="24">
        <f t="shared" si="5"/>
        <v>3.6553258009176024</v>
      </c>
      <c r="AW228" s="26">
        <v>1.1299999999999999</v>
      </c>
      <c r="AX228" s="24">
        <v>0</v>
      </c>
      <c r="AY228" s="24">
        <v>0.8</v>
      </c>
      <c r="AZ228" s="23">
        <v>0.3</v>
      </c>
    </row>
    <row r="229" spans="1:52" x14ac:dyDescent="0.2">
      <c r="A229" s="1" t="s">
        <v>375</v>
      </c>
      <c r="B229" s="1">
        <v>3</v>
      </c>
      <c r="C229" s="1" t="s">
        <v>376</v>
      </c>
      <c r="D229" s="1" t="s">
        <v>377</v>
      </c>
      <c r="E229" s="5">
        <v>42.961833333333331</v>
      </c>
      <c r="F229" s="5">
        <v>-70.751166666666663</v>
      </c>
      <c r="G229" s="4">
        <v>19.507200000000001</v>
      </c>
      <c r="H229" s="7">
        <v>34557</v>
      </c>
      <c r="I229" s="1" t="s">
        <v>12</v>
      </c>
      <c r="S229" s="1" t="s">
        <v>240</v>
      </c>
      <c r="T229" s="1" t="s">
        <v>18</v>
      </c>
      <c r="U229" s="3"/>
      <c r="V229" s="3"/>
      <c r="W229" s="3"/>
      <c r="X229" s="3"/>
      <c r="Y229" s="3"/>
      <c r="Z229" s="3"/>
      <c r="AA229" s="3"/>
      <c r="AB229" s="3"/>
      <c r="AC229" s="1" t="s">
        <v>1173</v>
      </c>
      <c r="AD229" s="1" t="s">
        <v>1749</v>
      </c>
      <c r="AE229" s="3" t="s">
        <v>1271</v>
      </c>
      <c r="AF229" s="3" t="s">
        <v>1272</v>
      </c>
      <c r="AG229" s="22">
        <v>52</v>
      </c>
      <c r="AH229" s="22">
        <v>45</v>
      </c>
      <c r="AI229" s="22">
        <v>3</v>
      </c>
      <c r="AJ229" s="22"/>
      <c r="AK229" s="22"/>
      <c r="AL229" s="22"/>
      <c r="AU229" s="23">
        <v>-0.87</v>
      </c>
      <c r="AV229" s="24">
        <f t="shared" si="5"/>
        <v>1.827662900458801</v>
      </c>
      <c r="AW229" s="26">
        <v>1.99</v>
      </c>
      <c r="AX229" s="24">
        <v>0.28999999999999998</v>
      </c>
      <c r="AY229" s="24">
        <v>1.25</v>
      </c>
      <c r="AZ229" s="23">
        <v>0.9</v>
      </c>
    </row>
    <row r="230" spans="1:52" x14ac:dyDescent="0.2">
      <c r="A230" s="1" t="s">
        <v>2152</v>
      </c>
      <c r="B230" s="1">
        <v>3</v>
      </c>
      <c r="C230" s="1" t="s">
        <v>378</v>
      </c>
      <c r="D230" s="1" t="s">
        <v>379</v>
      </c>
      <c r="E230" s="5">
        <v>42.954166666666666</v>
      </c>
      <c r="F230" s="5">
        <v>-70.744166666666672</v>
      </c>
      <c r="G230" s="4">
        <v>26.822400000000002</v>
      </c>
      <c r="H230" s="7">
        <v>34557</v>
      </c>
      <c r="I230" s="1" t="s">
        <v>12</v>
      </c>
      <c r="S230" s="1" t="s">
        <v>240</v>
      </c>
      <c r="T230" s="1" t="s">
        <v>18</v>
      </c>
      <c r="U230" s="3"/>
      <c r="V230" s="3"/>
      <c r="W230" s="3"/>
      <c r="X230" s="3"/>
      <c r="Y230" s="3"/>
      <c r="Z230" s="3"/>
      <c r="AA230" s="3"/>
      <c r="AB230" s="3"/>
      <c r="AC230" s="1" t="s">
        <v>1759</v>
      </c>
      <c r="AD230" s="1" t="s">
        <v>2106</v>
      </c>
      <c r="AE230" s="3" t="s">
        <v>1059</v>
      </c>
      <c r="AF230" s="3" t="s">
        <v>1060</v>
      </c>
      <c r="AG230" s="22">
        <v>60</v>
      </c>
      <c r="AH230" s="22">
        <v>38</v>
      </c>
      <c r="AI230" s="22">
        <v>2</v>
      </c>
      <c r="AJ230" s="22"/>
      <c r="AK230" s="22"/>
      <c r="AL230" s="22"/>
      <c r="AU230" s="23">
        <v>-1.43</v>
      </c>
      <c r="AV230" s="24">
        <f t="shared" si="5"/>
        <v>2.6944671537313805</v>
      </c>
      <c r="AW230" s="26">
        <v>2.33</v>
      </c>
      <c r="AX230" s="24">
        <v>0.42</v>
      </c>
      <c r="AY230" s="24">
        <v>0.71</v>
      </c>
      <c r="AZ230" s="23">
        <v>0.5</v>
      </c>
    </row>
    <row r="231" spans="1:52" x14ac:dyDescent="0.2">
      <c r="B231" s="1">
        <v>3</v>
      </c>
      <c r="C231" s="1" t="s">
        <v>380</v>
      </c>
      <c r="D231" s="1" t="s">
        <v>381</v>
      </c>
      <c r="E231" s="5">
        <v>42.954666666666668</v>
      </c>
      <c r="F231" s="5">
        <v>-70.744</v>
      </c>
      <c r="G231" s="4">
        <v>27.127200000000002</v>
      </c>
      <c r="H231" s="7">
        <v>34557</v>
      </c>
      <c r="I231" s="1" t="s">
        <v>12</v>
      </c>
      <c r="S231" s="1" t="s">
        <v>248</v>
      </c>
      <c r="T231" s="1" t="s">
        <v>55</v>
      </c>
      <c r="U231" s="3" t="s">
        <v>382</v>
      </c>
      <c r="V231" s="3" t="s">
        <v>81</v>
      </c>
      <c r="W231" s="3"/>
      <c r="X231" s="3"/>
      <c r="Y231" s="3"/>
      <c r="Z231" s="3"/>
      <c r="AA231" s="3"/>
      <c r="AB231" s="3"/>
      <c r="AC231" s="1" t="s">
        <v>1183</v>
      </c>
      <c r="AD231" s="1" t="s">
        <v>1184</v>
      </c>
      <c r="AE231" s="3" t="s">
        <v>1271</v>
      </c>
      <c r="AF231" s="3" t="s">
        <v>1272</v>
      </c>
      <c r="AG231" s="22">
        <v>0</v>
      </c>
      <c r="AH231" s="22">
        <v>76</v>
      </c>
      <c r="AI231" s="22">
        <v>24</v>
      </c>
      <c r="AJ231" s="22">
        <v>76</v>
      </c>
      <c r="AK231" s="22">
        <v>21</v>
      </c>
      <c r="AL231" s="22">
        <v>3</v>
      </c>
      <c r="AU231" s="23">
        <v>3.6</v>
      </c>
      <c r="AV231" s="24">
        <f t="shared" si="5"/>
        <v>8.2469244423305901E-2</v>
      </c>
      <c r="AW231" s="26">
        <v>1.84</v>
      </c>
      <c r="AX231" s="24">
        <v>0.51</v>
      </c>
      <c r="AY231" s="24">
        <v>1.69</v>
      </c>
      <c r="AZ231" s="23">
        <v>2.4</v>
      </c>
    </row>
    <row r="232" spans="1:52" x14ac:dyDescent="0.2">
      <c r="A232" s="1" t="s">
        <v>321</v>
      </c>
      <c r="B232" s="1">
        <v>3</v>
      </c>
      <c r="C232" s="1" t="s">
        <v>383</v>
      </c>
      <c r="D232" s="1" t="s">
        <v>384</v>
      </c>
      <c r="E232" s="5">
        <v>42.946333333333335</v>
      </c>
      <c r="F232" s="5">
        <v>-70.737499999999997</v>
      </c>
      <c r="G232" s="4">
        <v>33.223199999999999</v>
      </c>
      <c r="H232" s="7">
        <v>34557</v>
      </c>
      <c r="I232" s="1" t="s">
        <v>12</v>
      </c>
      <c r="S232" s="1" t="s">
        <v>385</v>
      </c>
      <c r="T232" s="1" t="s">
        <v>52</v>
      </c>
      <c r="U232" s="3"/>
      <c r="V232" s="3"/>
      <c r="W232" s="3"/>
      <c r="X232" s="3"/>
      <c r="Y232" s="3"/>
      <c r="Z232" s="3"/>
      <c r="AA232" s="3"/>
      <c r="AB232" s="3"/>
      <c r="AC232" s="1" t="s">
        <v>1759</v>
      </c>
      <c r="AD232" s="1" t="s">
        <v>2106</v>
      </c>
      <c r="AE232" s="3" t="s">
        <v>1059</v>
      </c>
      <c r="AF232" s="3" t="s">
        <v>1060</v>
      </c>
      <c r="AG232" s="22">
        <v>70</v>
      </c>
      <c r="AH232" s="22">
        <v>20</v>
      </c>
      <c r="AI232" s="22">
        <v>10</v>
      </c>
      <c r="AJ232" s="22"/>
      <c r="AK232" s="22"/>
      <c r="AL232" s="22"/>
      <c r="AU232" s="23">
        <v>-1.37</v>
      </c>
      <c r="AV232" s="24">
        <f t="shared" si="5"/>
        <v>2.5847056612749846</v>
      </c>
      <c r="AW232" s="26">
        <v>3.43</v>
      </c>
      <c r="AX232" s="24">
        <v>0.72</v>
      </c>
      <c r="AY232" s="24">
        <v>0.79</v>
      </c>
      <c r="AZ232" s="23">
        <v>1.3</v>
      </c>
    </row>
    <row r="233" spans="1:52" x14ac:dyDescent="0.2">
      <c r="A233" s="1" t="s">
        <v>324</v>
      </c>
      <c r="B233" s="1">
        <v>3</v>
      </c>
      <c r="C233" s="1" t="s">
        <v>386</v>
      </c>
      <c r="D233" s="1" t="s">
        <v>387</v>
      </c>
      <c r="E233" s="5">
        <v>42.93866666666667</v>
      </c>
      <c r="F233" s="5">
        <v>-70.731166666666667</v>
      </c>
      <c r="G233" s="4">
        <v>31.394400000000001</v>
      </c>
      <c r="H233" s="7">
        <v>34557</v>
      </c>
      <c r="I233" s="1" t="s">
        <v>12</v>
      </c>
      <c r="J233" s="1" t="s">
        <v>142</v>
      </c>
      <c r="U233" s="3"/>
      <c r="V233" s="3"/>
      <c r="W233" s="3"/>
      <c r="X233" s="3"/>
      <c r="Y233" s="3"/>
      <c r="Z233" s="3"/>
      <c r="AA233" s="3"/>
      <c r="AB233" s="3"/>
      <c r="AC233" s="1" t="s">
        <v>2149</v>
      </c>
      <c r="AD233" s="1" t="s">
        <v>2149</v>
      </c>
      <c r="AE233" s="3" t="s">
        <v>2149</v>
      </c>
      <c r="AF233" s="3" t="s">
        <v>2149</v>
      </c>
      <c r="AG233" s="22"/>
      <c r="AH233" s="22"/>
      <c r="AI233" s="22"/>
      <c r="AJ233" s="22"/>
      <c r="AK233" s="22"/>
      <c r="AL233" s="22"/>
      <c r="AU233" s="23"/>
      <c r="AV233" s="24"/>
      <c r="AW233" s="26"/>
      <c r="AX233" s="24"/>
      <c r="AY233" s="24"/>
      <c r="AZ233" s="23"/>
    </row>
    <row r="234" spans="1:52" x14ac:dyDescent="0.2">
      <c r="A234" s="1" t="s">
        <v>327</v>
      </c>
      <c r="B234" s="1">
        <v>3</v>
      </c>
      <c r="C234" s="1" t="s">
        <v>388</v>
      </c>
      <c r="D234" s="1" t="s">
        <v>389</v>
      </c>
      <c r="E234" s="5">
        <v>42.93866666666667</v>
      </c>
      <c r="F234" s="5">
        <v>-70.731666666666669</v>
      </c>
      <c r="G234" s="4">
        <v>32.308800000000005</v>
      </c>
      <c r="H234" s="7">
        <v>34557</v>
      </c>
      <c r="I234" s="1" t="s">
        <v>12</v>
      </c>
      <c r="J234" s="1" t="s">
        <v>142</v>
      </c>
      <c r="U234" s="3"/>
      <c r="V234" s="3"/>
      <c r="W234" s="3"/>
      <c r="X234" s="3"/>
      <c r="Y234" s="3"/>
      <c r="Z234" s="3"/>
      <c r="AA234" s="3"/>
      <c r="AB234" s="3"/>
      <c r="AC234" s="1" t="s">
        <v>2149</v>
      </c>
      <c r="AD234" s="1" t="s">
        <v>2149</v>
      </c>
      <c r="AE234" s="3" t="s">
        <v>2149</v>
      </c>
      <c r="AF234" s="3" t="s">
        <v>2149</v>
      </c>
      <c r="AG234" s="22"/>
      <c r="AH234" s="22"/>
      <c r="AI234" s="22"/>
      <c r="AJ234" s="22"/>
      <c r="AK234" s="22"/>
      <c r="AL234" s="22"/>
      <c r="AU234" s="23"/>
      <c r="AV234" s="24"/>
      <c r="AW234" s="26"/>
      <c r="AX234" s="24"/>
      <c r="AY234" s="24"/>
      <c r="AZ234" s="23"/>
    </row>
    <row r="235" spans="1:52" x14ac:dyDescent="0.2">
      <c r="A235" s="1" t="s">
        <v>330</v>
      </c>
      <c r="B235" s="1">
        <v>3</v>
      </c>
      <c r="C235" s="1" t="s">
        <v>390</v>
      </c>
      <c r="D235" s="1" t="s">
        <v>391</v>
      </c>
      <c r="E235" s="5">
        <v>42.930666666666667</v>
      </c>
      <c r="F235" s="5">
        <v>-70.724500000000006</v>
      </c>
      <c r="G235" s="4">
        <v>36.576000000000001</v>
      </c>
      <c r="H235" s="7">
        <v>34557</v>
      </c>
      <c r="I235" s="1" t="s">
        <v>12</v>
      </c>
      <c r="S235" s="1" t="s">
        <v>385</v>
      </c>
      <c r="T235" s="1" t="s">
        <v>52</v>
      </c>
      <c r="U235" s="3"/>
      <c r="V235" s="3"/>
      <c r="W235" s="3"/>
      <c r="X235" s="3"/>
      <c r="Y235" s="3"/>
      <c r="Z235" s="3"/>
      <c r="AA235" s="3"/>
      <c r="AB235" s="3"/>
      <c r="AC235" s="1" t="s">
        <v>1759</v>
      </c>
      <c r="AD235" s="1" t="s">
        <v>2106</v>
      </c>
      <c r="AE235" s="3" t="s">
        <v>1059</v>
      </c>
      <c r="AF235" s="3" t="s">
        <v>1060</v>
      </c>
      <c r="AG235" s="22">
        <v>72</v>
      </c>
      <c r="AH235" s="22">
        <v>23</v>
      </c>
      <c r="AI235" s="22">
        <v>5</v>
      </c>
      <c r="AJ235" s="22"/>
      <c r="AK235" s="22"/>
      <c r="AL235" s="22"/>
      <c r="AU235" s="23">
        <v>-1.23</v>
      </c>
      <c r="AV235" s="24">
        <f t="shared" si="5"/>
        <v>2.3456698984637572</v>
      </c>
      <c r="AW235" s="26">
        <v>2.5499999999999998</v>
      </c>
      <c r="AX235" s="24">
        <v>0.69</v>
      </c>
      <c r="AY235" s="24">
        <v>1.1499999999999999</v>
      </c>
      <c r="AZ235" s="23">
        <v>1</v>
      </c>
    </row>
    <row r="236" spans="1:52" x14ac:dyDescent="0.2">
      <c r="A236" s="1" t="s">
        <v>333</v>
      </c>
      <c r="B236" s="1">
        <v>3</v>
      </c>
      <c r="C236" s="1" t="s">
        <v>392</v>
      </c>
      <c r="D236" s="1" t="s">
        <v>393</v>
      </c>
      <c r="E236" s="5">
        <v>42.923166666666667</v>
      </c>
      <c r="F236" s="5">
        <v>-70.717833333333331</v>
      </c>
      <c r="G236" s="4">
        <v>40.843200000000003</v>
      </c>
      <c r="H236" s="7">
        <v>34557</v>
      </c>
      <c r="I236" s="1" t="s">
        <v>12</v>
      </c>
      <c r="S236" s="1" t="s">
        <v>385</v>
      </c>
      <c r="T236" s="1" t="s">
        <v>52</v>
      </c>
      <c r="U236" s="3"/>
      <c r="V236" s="3"/>
      <c r="W236" s="3"/>
      <c r="X236" s="3"/>
      <c r="Y236" s="3"/>
      <c r="Z236" s="3"/>
      <c r="AA236" s="3"/>
      <c r="AB236" s="3"/>
      <c r="AC236" s="1" t="s">
        <v>1301</v>
      </c>
      <c r="AD236" s="1" t="s">
        <v>2094</v>
      </c>
      <c r="AE236" s="3" t="s">
        <v>1059</v>
      </c>
      <c r="AF236" s="3" t="s">
        <v>1060</v>
      </c>
      <c r="AG236" s="22">
        <v>71</v>
      </c>
      <c r="AH236" s="22">
        <v>25</v>
      </c>
      <c r="AI236" s="22">
        <v>4</v>
      </c>
      <c r="AJ236" s="22"/>
      <c r="AK236" s="22"/>
      <c r="AL236" s="22"/>
      <c r="AU236" s="23">
        <v>-2.5299999999999998</v>
      </c>
      <c r="AV236" s="24">
        <f t="shared" si="5"/>
        <v>5.775716782089984</v>
      </c>
      <c r="AW236" s="26">
        <v>2.54</v>
      </c>
      <c r="AX236" s="24">
        <v>0.41</v>
      </c>
      <c r="AY236" s="24">
        <v>0.97</v>
      </c>
      <c r="AZ236" s="23">
        <v>1.5</v>
      </c>
    </row>
    <row r="237" spans="1:52" x14ac:dyDescent="0.2">
      <c r="A237" s="1" t="s">
        <v>336</v>
      </c>
      <c r="B237" s="1">
        <v>3</v>
      </c>
      <c r="C237" s="1" t="s">
        <v>394</v>
      </c>
      <c r="D237" s="1" t="s">
        <v>395</v>
      </c>
      <c r="E237" s="5">
        <v>42.915999999999997</v>
      </c>
      <c r="F237" s="5">
        <v>-70.724833333333336</v>
      </c>
      <c r="G237" s="4">
        <v>37.185600000000001</v>
      </c>
      <c r="H237" s="7">
        <v>34557</v>
      </c>
      <c r="I237" s="1" t="s">
        <v>12</v>
      </c>
      <c r="J237" s="1" t="s">
        <v>396</v>
      </c>
      <c r="U237" s="3"/>
      <c r="V237" s="3"/>
      <c r="W237" s="3"/>
      <c r="X237" s="3"/>
      <c r="Y237" s="3"/>
      <c r="Z237" s="3"/>
      <c r="AA237" s="3"/>
      <c r="AB237" s="3"/>
      <c r="AC237" s="1" t="s">
        <v>2149</v>
      </c>
      <c r="AD237" s="1" t="s">
        <v>2149</v>
      </c>
      <c r="AE237" s="3" t="s">
        <v>2149</v>
      </c>
      <c r="AF237" s="3" t="s">
        <v>2149</v>
      </c>
      <c r="AG237" s="22"/>
      <c r="AH237" s="22"/>
      <c r="AI237" s="22"/>
      <c r="AJ237" s="22"/>
      <c r="AK237" s="22"/>
      <c r="AL237" s="22"/>
      <c r="AU237" s="23"/>
      <c r="AV237" s="24"/>
      <c r="AW237" s="26"/>
      <c r="AX237" s="24"/>
      <c r="AY237" s="24"/>
      <c r="AZ237" s="23"/>
    </row>
    <row r="238" spans="1:52" x14ac:dyDescent="0.2">
      <c r="A238" s="1" t="s">
        <v>340</v>
      </c>
      <c r="B238" s="1">
        <v>3</v>
      </c>
      <c r="C238" s="1" t="s">
        <v>397</v>
      </c>
      <c r="D238" s="1" t="s">
        <v>398</v>
      </c>
      <c r="E238" s="5">
        <v>42.923833333333334</v>
      </c>
      <c r="F238" s="5">
        <v>-70.730999999999995</v>
      </c>
      <c r="G238" s="4">
        <v>31.394400000000001</v>
      </c>
      <c r="H238" s="7">
        <v>34557</v>
      </c>
      <c r="I238" s="1" t="s">
        <v>12</v>
      </c>
      <c r="J238" s="1" t="s">
        <v>142</v>
      </c>
      <c r="U238" s="3"/>
      <c r="V238" s="3"/>
      <c r="W238" s="3"/>
      <c r="X238" s="3"/>
      <c r="Y238" s="3"/>
      <c r="Z238" s="3"/>
      <c r="AA238" s="3"/>
      <c r="AB238" s="3"/>
      <c r="AC238" s="1" t="s">
        <v>2149</v>
      </c>
      <c r="AD238" s="1" t="s">
        <v>2149</v>
      </c>
      <c r="AE238" s="3" t="s">
        <v>2149</v>
      </c>
      <c r="AF238" s="3" t="s">
        <v>2149</v>
      </c>
      <c r="AG238" s="22"/>
      <c r="AH238" s="22"/>
      <c r="AI238" s="22"/>
      <c r="AJ238" s="22"/>
      <c r="AK238" s="22"/>
      <c r="AL238" s="22"/>
      <c r="AU238" s="23"/>
      <c r="AV238" s="24"/>
      <c r="AW238" s="26"/>
      <c r="AX238" s="24"/>
      <c r="AY238" s="24"/>
      <c r="AZ238" s="23"/>
    </row>
    <row r="239" spans="1:52" x14ac:dyDescent="0.2">
      <c r="A239" s="1" t="s">
        <v>343</v>
      </c>
      <c r="B239" s="1">
        <v>3</v>
      </c>
      <c r="C239" s="1" t="s">
        <v>399</v>
      </c>
      <c r="D239" s="1" t="s">
        <v>400</v>
      </c>
      <c r="E239" s="5">
        <v>42.924166666666665</v>
      </c>
      <c r="F239" s="5">
        <v>-70.731499999999997</v>
      </c>
      <c r="G239" s="4">
        <v>31.089600000000001</v>
      </c>
      <c r="H239" s="7">
        <v>34557</v>
      </c>
      <c r="I239" s="1" t="s">
        <v>12</v>
      </c>
      <c r="J239" s="1" t="s">
        <v>142</v>
      </c>
      <c r="U239" s="3"/>
      <c r="V239" s="3"/>
      <c r="W239" s="3"/>
      <c r="X239" s="3"/>
      <c r="Y239" s="3"/>
      <c r="Z239" s="3"/>
      <c r="AA239" s="3"/>
      <c r="AB239" s="3"/>
      <c r="AC239" s="1" t="s">
        <v>2149</v>
      </c>
      <c r="AD239" s="1" t="s">
        <v>2149</v>
      </c>
      <c r="AE239" s="3" t="s">
        <v>2149</v>
      </c>
      <c r="AF239" s="3" t="s">
        <v>2149</v>
      </c>
      <c r="AG239" s="22"/>
      <c r="AH239" s="22"/>
      <c r="AI239" s="22"/>
      <c r="AJ239" s="22"/>
      <c r="AK239" s="22"/>
      <c r="AL239" s="22"/>
      <c r="AU239" s="23"/>
      <c r="AV239" s="24"/>
      <c r="AW239" s="26"/>
      <c r="AX239" s="24"/>
      <c r="AY239" s="24"/>
      <c r="AZ239" s="23"/>
    </row>
    <row r="240" spans="1:52" x14ac:dyDescent="0.2">
      <c r="A240" s="1" t="s">
        <v>346</v>
      </c>
      <c r="B240" s="1">
        <v>3</v>
      </c>
      <c r="C240" s="1" t="s">
        <v>401</v>
      </c>
      <c r="D240" s="1" t="s">
        <v>402</v>
      </c>
      <c r="E240" s="5">
        <v>42.932000000000002</v>
      </c>
      <c r="F240" s="5">
        <v>-70.737833333333327</v>
      </c>
      <c r="G240" s="4">
        <v>35.9664</v>
      </c>
      <c r="H240" s="7">
        <v>34557</v>
      </c>
      <c r="I240" s="1" t="s">
        <v>12</v>
      </c>
      <c r="S240" s="1" t="s">
        <v>385</v>
      </c>
      <c r="T240" s="1" t="s">
        <v>52</v>
      </c>
      <c r="U240" s="3"/>
      <c r="V240" s="3"/>
      <c r="W240" s="3"/>
      <c r="X240" s="3"/>
      <c r="Y240" s="3"/>
      <c r="Z240" s="3"/>
      <c r="AA240" s="3"/>
      <c r="AB240" s="3"/>
      <c r="AC240" s="1" t="s">
        <v>1132</v>
      </c>
      <c r="AD240" s="1" t="s">
        <v>1133</v>
      </c>
      <c r="AE240" s="3" t="s">
        <v>1059</v>
      </c>
      <c r="AF240" s="3" t="s">
        <v>1060</v>
      </c>
      <c r="AG240" s="22">
        <v>34</v>
      </c>
      <c r="AH240" s="22">
        <v>45</v>
      </c>
      <c r="AI240" s="22">
        <v>21</v>
      </c>
      <c r="AJ240" s="22"/>
      <c r="AK240" s="22"/>
      <c r="AL240" s="22"/>
      <c r="AU240" s="23">
        <v>1.5</v>
      </c>
      <c r="AV240" s="24">
        <f t="shared" si="5"/>
        <v>0.35355339059327379</v>
      </c>
      <c r="AW240" s="26">
        <v>3.88</v>
      </c>
      <c r="AX240" s="24">
        <v>0.12</v>
      </c>
      <c r="AY240" s="24">
        <v>0.97</v>
      </c>
      <c r="AZ240" s="23">
        <v>2</v>
      </c>
    </row>
    <row r="241" spans="1:52" x14ac:dyDescent="0.2">
      <c r="A241" s="1" t="s">
        <v>349</v>
      </c>
      <c r="B241" s="1">
        <v>3</v>
      </c>
      <c r="C241" s="1" t="s">
        <v>403</v>
      </c>
      <c r="D241" s="1" t="s">
        <v>404</v>
      </c>
      <c r="E241" s="5">
        <v>42.93933333333333</v>
      </c>
      <c r="F241" s="5">
        <v>-70.744833333333332</v>
      </c>
      <c r="G241" s="4">
        <v>30.48</v>
      </c>
      <c r="H241" s="7">
        <v>34557</v>
      </c>
      <c r="I241" s="1" t="s">
        <v>12</v>
      </c>
      <c r="J241" s="1" t="s">
        <v>142</v>
      </c>
      <c r="U241" s="3"/>
      <c r="V241" s="3"/>
      <c r="W241" s="3"/>
      <c r="X241" s="3"/>
      <c r="Y241" s="3"/>
      <c r="Z241" s="3"/>
      <c r="AA241" s="3"/>
      <c r="AB241" s="3"/>
      <c r="AC241" s="1" t="s">
        <v>2149</v>
      </c>
      <c r="AD241" s="1" t="s">
        <v>2149</v>
      </c>
      <c r="AE241" s="3" t="s">
        <v>2149</v>
      </c>
      <c r="AF241" s="3" t="s">
        <v>2149</v>
      </c>
      <c r="AG241" s="22"/>
      <c r="AH241" s="22"/>
      <c r="AI241" s="22"/>
      <c r="AJ241" s="22"/>
      <c r="AK241" s="22"/>
      <c r="AL241" s="22"/>
      <c r="AU241" s="23"/>
      <c r="AV241" s="24"/>
      <c r="AW241" s="26"/>
      <c r="AX241" s="24"/>
      <c r="AY241" s="24"/>
      <c r="AZ241" s="23"/>
    </row>
    <row r="242" spans="1:52" x14ac:dyDescent="0.2">
      <c r="A242" s="1" t="s">
        <v>352</v>
      </c>
      <c r="B242" s="1">
        <v>3</v>
      </c>
      <c r="C242" s="1" t="s">
        <v>405</v>
      </c>
      <c r="D242" s="1" t="s">
        <v>406</v>
      </c>
      <c r="E242" s="5">
        <v>42.939500000000002</v>
      </c>
      <c r="F242" s="5">
        <v>-70.745500000000007</v>
      </c>
      <c r="G242" s="4">
        <v>30.48</v>
      </c>
      <c r="H242" s="7">
        <v>34557</v>
      </c>
      <c r="I242" s="1" t="s">
        <v>12</v>
      </c>
      <c r="J242" s="1" t="s">
        <v>142</v>
      </c>
      <c r="U242" s="3"/>
      <c r="V242" s="3"/>
      <c r="W242" s="3"/>
      <c r="X242" s="3"/>
      <c r="Y242" s="3"/>
      <c r="Z242" s="3"/>
      <c r="AA242" s="3"/>
      <c r="AB242" s="3"/>
      <c r="AC242" s="1" t="s">
        <v>2149</v>
      </c>
      <c r="AD242" s="1" t="s">
        <v>2149</v>
      </c>
      <c r="AE242" s="3" t="s">
        <v>2149</v>
      </c>
      <c r="AF242" s="3" t="s">
        <v>2149</v>
      </c>
      <c r="AG242" s="22"/>
      <c r="AH242" s="22"/>
      <c r="AI242" s="22"/>
      <c r="AJ242" s="22"/>
      <c r="AK242" s="22"/>
      <c r="AL242" s="22"/>
      <c r="AU242" s="23"/>
      <c r="AV242" s="24"/>
      <c r="AW242" s="26"/>
      <c r="AX242" s="24"/>
      <c r="AY242" s="24"/>
      <c r="AZ242" s="23"/>
    </row>
    <row r="243" spans="1:52" x14ac:dyDescent="0.2">
      <c r="A243" s="1" t="s">
        <v>2155</v>
      </c>
      <c r="B243" s="1">
        <v>3</v>
      </c>
      <c r="C243" s="1" t="s">
        <v>407</v>
      </c>
      <c r="D243" s="1" t="s">
        <v>408</v>
      </c>
      <c r="E243" s="5">
        <v>42.94</v>
      </c>
      <c r="F243" s="5">
        <v>-70.74466666666666</v>
      </c>
      <c r="G243" s="4">
        <v>30.48</v>
      </c>
      <c r="H243" s="7">
        <v>34557</v>
      </c>
      <c r="I243" s="1" t="s">
        <v>12</v>
      </c>
      <c r="S243" s="1" t="s">
        <v>229</v>
      </c>
      <c r="T243" s="1" t="s">
        <v>33</v>
      </c>
      <c r="U243" s="3" t="s">
        <v>229</v>
      </c>
      <c r="V243" s="3" t="s">
        <v>33</v>
      </c>
      <c r="W243" s="3"/>
      <c r="X243" s="3"/>
      <c r="Y243" s="3"/>
      <c r="Z243" s="3"/>
      <c r="AA243" s="3"/>
      <c r="AB243" s="3"/>
      <c r="AC243" s="1" t="s">
        <v>1118</v>
      </c>
      <c r="AD243" s="1" t="s">
        <v>1119</v>
      </c>
      <c r="AE243" s="3" t="s">
        <v>1731</v>
      </c>
      <c r="AF243" s="3" t="s">
        <v>1732</v>
      </c>
      <c r="AG243" s="22">
        <v>4</v>
      </c>
      <c r="AH243" s="22">
        <v>92</v>
      </c>
      <c r="AI243" s="22">
        <v>4</v>
      </c>
      <c r="AJ243" s="22">
        <v>96</v>
      </c>
      <c r="AK243" s="22">
        <v>3</v>
      </c>
      <c r="AL243" s="22">
        <v>1</v>
      </c>
      <c r="AU243" s="23">
        <v>2.8</v>
      </c>
      <c r="AV243" s="24">
        <f t="shared" si="5"/>
        <v>0.14358729437462939</v>
      </c>
      <c r="AW243" s="26">
        <v>0.95</v>
      </c>
      <c r="AX243" s="24">
        <v>-0.27</v>
      </c>
      <c r="AY243" s="24">
        <v>2.52</v>
      </c>
      <c r="AZ243" s="23">
        <v>0.8</v>
      </c>
    </row>
    <row r="244" spans="1:52" x14ac:dyDescent="0.2">
      <c r="B244" s="1">
        <v>3</v>
      </c>
      <c r="C244" s="1" t="s">
        <v>409</v>
      </c>
      <c r="D244" s="1" t="s">
        <v>410</v>
      </c>
      <c r="E244" s="5">
        <v>42.946833333333331</v>
      </c>
      <c r="F244" s="5">
        <v>-70.751000000000005</v>
      </c>
      <c r="G244" s="4">
        <v>26.517600000000002</v>
      </c>
      <c r="H244" s="7">
        <v>34557</v>
      </c>
      <c r="I244" s="1" t="s">
        <v>12</v>
      </c>
      <c r="S244" s="1" t="s">
        <v>229</v>
      </c>
      <c r="T244" s="1" t="s">
        <v>33</v>
      </c>
      <c r="U244" s="3" t="s">
        <v>229</v>
      </c>
      <c r="V244" s="3" t="s">
        <v>33</v>
      </c>
      <c r="W244" s="3"/>
      <c r="X244" s="3"/>
      <c r="Y244" s="3"/>
      <c r="Z244" s="3"/>
      <c r="AA244" s="3"/>
      <c r="AB244" s="3"/>
      <c r="AC244" s="1" t="s">
        <v>1118</v>
      </c>
      <c r="AD244" s="1" t="s">
        <v>1119</v>
      </c>
      <c r="AE244" s="3" t="s">
        <v>1731</v>
      </c>
      <c r="AF244" s="3" t="s">
        <v>1732</v>
      </c>
      <c r="AG244" s="22">
        <v>0</v>
      </c>
      <c r="AH244" s="22">
        <v>95</v>
      </c>
      <c r="AI244" s="22">
        <v>5</v>
      </c>
      <c r="AJ244" s="22">
        <v>95</v>
      </c>
      <c r="AK244" s="22">
        <v>4</v>
      </c>
      <c r="AL244" s="22">
        <v>1</v>
      </c>
      <c r="AU244" s="23">
        <v>2.4300000000000002</v>
      </c>
      <c r="AV244" s="24">
        <f t="shared" si="5"/>
        <v>0.18556544632863112</v>
      </c>
      <c r="AW244" s="26">
        <v>0.77</v>
      </c>
      <c r="AX244" s="24">
        <v>0.11</v>
      </c>
      <c r="AY244" s="24">
        <v>1.07</v>
      </c>
      <c r="AZ244" s="23">
        <v>0.9</v>
      </c>
    </row>
    <row r="245" spans="1:52" x14ac:dyDescent="0.2">
      <c r="B245" s="1">
        <v>3</v>
      </c>
      <c r="C245" s="1" t="s">
        <v>411</v>
      </c>
      <c r="D245" s="1" t="s">
        <v>412</v>
      </c>
      <c r="E245" s="5">
        <v>42.958333333333336</v>
      </c>
      <c r="F245" s="5">
        <v>-70.760333333333335</v>
      </c>
      <c r="G245" s="4">
        <v>14.020800000000001</v>
      </c>
      <c r="H245" s="7">
        <v>34557</v>
      </c>
      <c r="I245" s="1" t="s">
        <v>12</v>
      </c>
      <c r="J245" s="1" t="s">
        <v>142</v>
      </c>
      <c r="U245" s="3"/>
      <c r="V245" s="3"/>
      <c r="W245" s="3"/>
      <c r="X245" s="3"/>
      <c r="Y245" s="3"/>
      <c r="Z245" s="3"/>
      <c r="AA245" s="3"/>
      <c r="AB245" s="3"/>
      <c r="AC245" s="1" t="s">
        <v>2149</v>
      </c>
      <c r="AD245" s="1" t="s">
        <v>2149</v>
      </c>
      <c r="AE245" s="3" t="s">
        <v>2149</v>
      </c>
      <c r="AF245" s="3" t="s">
        <v>2149</v>
      </c>
      <c r="AG245" s="22"/>
      <c r="AH245" s="22"/>
      <c r="AI245" s="22"/>
      <c r="AJ245" s="22"/>
      <c r="AK245" s="22"/>
      <c r="AL245" s="22"/>
      <c r="AU245" s="23"/>
      <c r="AV245" s="24"/>
      <c r="AW245" s="26"/>
      <c r="AX245" s="24"/>
      <c r="AY245" s="24"/>
      <c r="AZ245" s="23"/>
    </row>
    <row r="246" spans="1:52" x14ac:dyDescent="0.2">
      <c r="B246" s="1">
        <v>3</v>
      </c>
      <c r="C246" s="1" t="s">
        <v>413</v>
      </c>
      <c r="D246" s="1" t="s">
        <v>414</v>
      </c>
      <c r="E246" s="5">
        <v>42.957333333333331</v>
      </c>
      <c r="F246" s="5">
        <v>-70.760833333333338</v>
      </c>
      <c r="G246" s="4">
        <v>15.24</v>
      </c>
      <c r="H246" s="7">
        <v>34557</v>
      </c>
      <c r="I246" s="1" t="s">
        <v>12</v>
      </c>
      <c r="J246" s="1" t="s">
        <v>142</v>
      </c>
      <c r="U246" s="3"/>
      <c r="V246" s="3"/>
      <c r="W246" s="3"/>
      <c r="X246" s="3"/>
      <c r="Y246" s="3"/>
      <c r="Z246" s="3"/>
      <c r="AA246" s="3"/>
      <c r="AB246" s="3"/>
      <c r="AC246" s="1" t="s">
        <v>2149</v>
      </c>
      <c r="AD246" s="1" t="s">
        <v>2149</v>
      </c>
      <c r="AE246" s="3" t="s">
        <v>2149</v>
      </c>
      <c r="AF246" s="3" t="s">
        <v>2149</v>
      </c>
      <c r="AG246" s="22"/>
      <c r="AH246" s="22"/>
      <c r="AI246" s="22"/>
      <c r="AJ246" s="22"/>
      <c r="AK246" s="22"/>
      <c r="AL246" s="22"/>
      <c r="AU246" s="23"/>
      <c r="AV246" s="24"/>
      <c r="AW246" s="26"/>
      <c r="AX246" s="24"/>
      <c r="AY246" s="24"/>
      <c r="AZ246" s="23"/>
    </row>
    <row r="247" spans="1:52" x14ac:dyDescent="0.2">
      <c r="B247" s="1">
        <v>3</v>
      </c>
      <c r="C247" s="1" t="s">
        <v>415</v>
      </c>
      <c r="D247" s="1" t="s">
        <v>416</v>
      </c>
      <c r="E247" s="5">
        <v>42.947833333333335</v>
      </c>
      <c r="F247" s="5">
        <v>-70.764166666666668</v>
      </c>
      <c r="G247" s="4">
        <v>17.9832</v>
      </c>
      <c r="H247" s="7">
        <v>34557</v>
      </c>
      <c r="I247" s="1" t="s">
        <v>12</v>
      </c>
      <c r="J247" s="1" t="s">
        <v>142</v>
      </c>
      <c r="U247" s="3"/>
      <c r="V247" s="3"/>
      <c r="W247" s="3"/>
      <c r="X247" s="3"/>
      <c r="Y247" s="3"/>
      <c r="Z247" s="3"/>
      <c r="AA247" s="3"/>
      <c r="AB247" s="3"/>
      <c r="AC247" s="1" t="s">
        <v>2149</v>
      </c>
      <c r="AD247" s="1" t="s">
        <v>2149</v>
      </c>
      <c r="AE247" s="3" t="s">
        <v>2149</v>
      </c>
      <c r="AF247" s="3" t="s">
        <v>2149</v>
      </c>
      <c r="AG247" s="22"/>
      <c r="AH247" s="22"/>
      <c r="AI247" s="22"/>
      <c r="AJ247" s="22"/>
      <c r="AK247" s="22"/>
      <c r="AL247" s="22"/>
      <c r="AU247" s="23"/>
      <c r="AV247" s="24"/>
      <c r="AW247" s="26"/>
      <c r="AX247" s="24"/>
      <c r="AY247" s="24"/>
      <c r="AZ247" s="23"/>
    </row>
    <row r="248" spans="1:52" x14ac:dyDescent="0.2">
      <c r="B248" s="1">
        <v>3</v>
      </c>
      <c r="C248" s="1" t="s">
        <v>417</v>
      </c>
      <c r="D248" s="1" t="s">
        <v>418</v>
      </c>
      <c r="E248" s="5">
        <v>42.947833333333335</v>
      </c>
      <c r="F248" s="5">
        <v>-70.763999999999996</v>
      </c>
      <c r="G248" s="4">
        <v>20.726400000000002</v>
      </c>
      <c r="H248" s="7">
        <v>34557</v>
      </c>
      <c r="I248" s="1" t="s">
        <v>12</v>
      </c>
      <c r="J248" s="1" t="s">
        <v>142</v>
      </c>
      <c r="U248" s="3"/>
      <c r="V248" s="3"/>
      <c r="W248" s="3"/>
      <c r="X248" s="3"/>
      <c r="Y248" s="3"/>
      <c r="Z248" s="3"/>
      <c r="AA248" s="3"/>
      <c r="AB248" s="3"/>
      <c r="AC248" s="1" t="s">
        <v>2149</v>
      </c>
      <c r="AD248" s="1" t="s">
        <v>2149</v>
      </c>
      <c r="AE248" s="3" t="s">
        <v>2149</v>
      </c>
      <c r="AF248" s="3" t="s">
        <v>2149</v>
      </c>
      <c r="AG248" s="22"/>
      <c r="AH248" s="22"/>
      <c r="AI248" s="22"/>
      <c r="AJ248" s="22"/>
      <c r="AK248" s="22"/>
      <c r="AL248" s="22"/>
      <c r="AU248" s="23"/>
      <c r="AV248" s="24"/>
      <c r="AW248" s="26"/>
      <c r="AX248" s="24"/>
      <c r="AY248" s="24"/>
      <c r="AZ248" s="23"/>
    </row>
    <row r="249" spans="1:52" x14ac:dyDescent="0.2">
      <c r="B249" s="1">
        <v>3</v>
      </c>
      <c r="C249" s="1" t="s">
        <v>419</v>
      </c>
      <c r="D249" s="1" t="s">
        <v>420</v>
      </c>
      <c r="E249" s="5">
        <v>42.94</v>
      </c>
      <c r="F249" s="5">
        <v>-70.757666666666665</v>
      </c>
      <c r="G249" s="4">
        <v>26.517600000000002</v>
      </c>
      <c r="H249" s="7">
        <v>34557</v>
      </c>
      <c r="I249" s="1" t="s">
        <v>12</v>
      </c>
      <c r="J249" s="1" t="s">
        <v>142</v>
      </c>
      <c r="U249" s="3"/>
      <c r="V249" s="3"/>
      <c r="W249" s="3"/>
      <c r="X249" s="3"/>
      <c r="Y249" s="3"/>
      <c r="Z249" s="3"/>
      <c r="AA249" s="3"/>
      <c r="AB249" s="3"/>
      <c r="AC249" s="1" t="s">
        <v>2149</v>
      </c>
      <c r="AD249" s="1" t="s">
        <v>2149</v>
      </c>
      <c r="AE249" s="3" t="s">
        <v>2149</v>
      </c>
      <c r="AF249" s="3" t="s">
        <v>2149</v>
      </c>
      <c r="AG249" s="22"/>
      <c r="AH249" s="22"/>
      <c r="AI249" s="22"/>
      <c r="AJ249" s="22"/>
      <c r="AK249" s="22"/>
      <c r="AL249" s="22"/>
      <c r="AU249" s="23"/>
      <c r="AV249" s="24"/>
      <c r="AW249" s="26"/>
      <c r="AX249" s="24"/>
      <c r="AY249" s="24"/>
      <c r="AZ249" s="23"/>
    </row>
    <row r="250" spans="1:52" x14ac:dyDescent="0.2">
      <c r="B250" s="1">
        <v>3</v>
      </c>
      <c r="C250" s="1" t="s">
        <v>421</v>
      </c>
      <c r="D250" s="1" t="s">
        <v>422</v>
      </c>
      <c r="E250" s="5">
        <v>42.939666666666668</v>
      </c>
      <c r="F250" s="5">
        <v>-70.757833333333338</v>
      </c>
      <c r="G250" s="4">
        <v>26.517600000000002</v>
      </c>
      <c r="H250" s="7">
        <v>34557</v>
      </c>
      <c r="I250" s="1" t="s">
        <v>12</v>
      </c>
      <c r="S250" s="1" t="s">
        <v>237</v>
      </c>
      <c r="T250" s="1" t="s">
        <v>13</v>
      </c>
      <c r="U250" s="3"/>
      <c r="V250" s="3"/>
      <c r="W250" s="3"/>
      <c r="X250" s="3"/>
      <c r="Y250" s="3"/>
      <c r="Z250" s="3"/>
      <c r="AA250" s="3"/>
      <c r="AB250" s="3"/>
      <c r="AC250" s="1" t="s">
        <v>1132</v>
      </c>
      <c r="AD250" s="1" t="s">
        <v>1133</v>
      </c>
      <c r="AE250" s="3" t="s">
        <v>1271</v>
      </c>
      <c r="AF250" s="3" t="s">
        <v>1272</v>
      </c>
      <c r="AG250" s="22">
        <v>13</v>
      </c>
      <c r="AH250" s="22">
        <v>86</v>
      </c>
      <c r="AI250" s="22">
        <v>1</v>
      </c>
      <c r="AJ250" s="22"/>
      <c r="AK250" s="22"/>
      <c r="AL250" s="22"/>
      <c r="AU250" s="23">
        <v>1.5</v>
      </c>
      <c r="AV250" s="24">
        <f t="shared" si="5"/>
        <v>0.35355339059327379</v>
      </c>
      <c r="AW250" s="26">
        <v>1.48</v>
      </c>
      <c r="AX250" s="24">
        <v>-0.47</v>
      </c>
      <c r="AY250" s="24">
        <v>2.42</v>
      </c>
      <c r="AZ250" s="23">
        <v>0.5</v>
      </c>
    </row>
    <row r="251" spans="1:52" x14ac:dyDescent="0.2">
      <c r="B251" s="1">
        <v>3</v>
      </c>
      <c r="C251" s="1" t="s">
        <v>423</v>
      </c>
      <c r="D251" s="1" t="s">
        <v>424</v>
      </c>
      <c r="E251" s="5">
        <v>42.932333333333332</v>
      </c>
      <c r="F251" s="5">
        <v>-70.751499999999993</v>
      </c>
      <c r="G251" s="4">
        <v>28.651200000000003</v>
      </c>
      <c r="H251" s="7">
        <v>34557</v>
      </c>
      <c r="I251" s="1" t="s">
        <v>12</v>
      </c>
      <c r="S251" s="1" t="s">
        <v>229</v>
      </c>
      <c r="T251" s="1" t="s">
        <v>33</v>
      </c>
      <c r="U251" s="3" t="s">
        <v>229</v>
      </c>
      <c r="V251" s="3" t="s">
        <v>33</v>
      </c>
      <c r="W251" s="3"/>
      <c r="X251" s="3"/>
      <c r="Y251" s="3"/>
      <c r="Z251" s="3"/>
      <c r="AA251" s="3"/>
      <c r="AB251" s="3"/>
      <c r="AC251" s="1" t="s">
        <v>1118</v>
      </c>
      <c r="AD251" s="1" t="s">
        <v>1119</v>
      </c>
      <c r="AE251" s="3" t="s">
        <v>1731</v>
      </c>
      <c r="AF251" s="3" t="s">
        <v>1732</v>
      </c>
      <c r="AG251" s="22">
        <v>4</v>
      </c>
      <c r="AH251" s="22">
        <v>90</v>
      </c>
      <c r="AI251" s="22">
        <v>6</v>
      </c>
      <c r="AJ251" s="22">
        <v>94</v>
      </c>
      <c r="AK251" s="22">
        <v>5</v>
      </c>
      <c r="AL251" s="22">
        <v>1</v>
      </c>
      <c r="AU251" s="23">
        <v>2.5</v>
      </c>
      <c r="AV251" s="24">
        <f t="shared" si="5"/>
        <v>0.17677669529663687</v>
      </c>
      <c r="AW251" s="26">
        <v>0.94</v>
      </c>
      <c r="AX251" s="24">
        <v>-0.11</v>
      </c>
      <c r="AY251" s="24">
        <v>1.78</v>
      </c>
      <c r="AZ251" s="23">
        <v>1</v>
      </c>
    </row>
    <row r="252" spans="1:52" x14ac:dyDescent="0.2">
      <c r="B252" s="1">
        <v>3</v>
      </c>
      <c r="C252" s="1" t="s">
        <v>425</v>
      </c>
      <c r="D252" s="1" t="s">
        <v>426</v>
      </c>
      <c r="E252" s="5">
        <v>42.924666666666667</v>
      </c>
      <c r="F252" s="5">
        <v>-70.744833333333332</v>
      </c>
      <c r="G252" s="4">
        <v>34.137599999999999</v>
      </c>
      <c r="H252" s="7">
        <v>34557</v>
      </c>
      <c r="I252" s="1" t="s">
        <v>12</v>
      </c>
      <c r="J252" s="1" t="s">
        <v>142</v>
      </c>
      <c r="U252" s="3"/>
      <c r="V252" s="3"/>
      <c r="W252" s="3"/>
      <c r="X252" s="3"/>
      <c r="Y252" s="3"/>
      <c r="Z252" s="3"/>
      <c r="AA252" s="3"/>
      <c r="AB252" s="3"/>
      <c r="AC252" s="1" t="s">
        <v>2149</v>
      </c>
      <c r="AD252" s="1" t="s">
        <v>2149</v>
      </c>
      <c r="AE252" s="3" t="s">
        <v>2149</v>
      </c>
      <c r="AF252" s="3" t="s">
        <v>2149</v>
      </c>
      <c r="AG252" s="22"/>
      <c r="AH252" s="22"/>
      <c r="AI252" s="22"/>
      <c r="AJ252" s="22"/>
      <c r="AK252" s="22"/>
      <c r="AL252" s="22"/>
      <c r="AU252" s="23"/>
      <c r="AV252" s="24"/>
      <c r="AW252" s="26"/>
      <c r="AX252" s="24"/>
      <c r="AY252" s="24"/>
      <c r="AZ252" s="23"/>
    </row>
    <row r="253" spans="1:52" x14ac:dyDescent="0.2">
      <c r="B253" s="1">
        <v>3</v>
      </c>
      <c r="C253" s="1" t="s">
        <v>427</v>
      </c>
      <c r="D253" s="1" t="s">
        <v>428</v>
      </c>
      <c r="E253" s="5">
        <v>42.924166666666665</v>
      </c>
      <c r="F253" s="5">
        <v>-70.744</v>
      </c>
      <c r="G253" s="4">
        <v>34.137599999999999</v>
      </c>
      <c r="H253" s="7">
        <v>34557</v>
      </c>
      <c r="I253" s="1" t="s">
        <v>12</v>
      </c>
      <c r="J253" s="1" t="s">
        <v>142</v>
      </c>
      <c r="U253" s="3"/>
      <c r="V253" s="3"/>
      <c r="W253" s="3"/>
      <c r="X253" s="3"/>
      <c r="Y253" s="3"/>
      <c r="Z253" s="3"/>
      <c r="AA253" s="3"/>
      <c r="AB253" s="3"/>
      <c r="AC253" s="1" t="s">
        <v>2149</v>
      </c>
      <c r="AD253" s="1" t="s">
        <v>2149</v>
      </c>
      <c r="AE253" s="3" t="s">
        <v>2149</v>
      </c>
      <c r="AF253" s="3" t="s">
        <v>2149</v>
      </c>
      <c r="AG253" s="22"/>
      <c r="AH253" s="22"/>
      <c r="AI253" s="22"/>
      <c r="AJ253" s="22"/>
      <c r="AK253" s="22"/>
      <c r="AL253" s="22"/>
      <c r="AU253" s="23"/>
      <c r="AV253" s="24"/>
      <c r="AW253" s="26"/>
      <c r="AX253" s="24"/>
      <c r="AY253" s="24"/>
      <c r="AZ253" s="23"/>
    </row>
    <row r="254" spans="1:52" x14ac:dyDescent="0.2">
      <c r="B254" s="1">
        <v>3</v>
      </c>
      <c r="C254" s="1" t="s">
        <v>429</v>
      </c>
      <c r="D254" s="1" t="s">
        <v>430</v>
      </c>
      <c r="E254" s="5">
        <v>42.918166666666664</v>
      </c>
      <c r="F254" s="5">
        <v>-70.751999999999995</v>
      </c>
      <c r="G254" s="4">
        <v>32.308800000000005</v>
      </c>
      <c r="H254" s="7">
        <v>34557</v>
      </c>
      <c r="I254" s="1" t="s">
        <v>12</v>
      </c>
      <c r="J254" s="1" t="s">
        <v>142</v>
      </c>
      <c r="U254" s="3"/>
      <c r="V254" s="3"/>
      <c r="W254" s="3"/>
      <c r="X254" s="3"/>
      <c r="Y254" s="3"/>
      <c r="Z254" s="3"/>
      <c r="AA254" s="3"/>
      <c r="AB254" s="3"/>
      <c r="AC254" s="1" t="s">
        <v>2149</v>
      </c>
      <c r="AD254" s="1" t="s">
        <v>2149</v>
      </c>
      <c r="AE254" s="3" t="s">
        <v>2149</v>
      </c>
      <c r="AF254" s="3" t="s">
        <v>2149</v>
      </c>
      <c r="AG254" s="22"/>
      <c r="AH254" s="22"/>
      <c r="AI254" s="22"/>
      <c r="AJ254" s="22"/>
      <c r="AK254" s="22"/>
      <c r="AL254" s="22"/>
      <c r="AU254" s="23"/>
      <c r="AV254" s="24"/>
      <c r="AW254" s="26"/>
      <c r="AX254" s="24"/>
      <c r="AY254" s="24"/>
      <c r="AZ254" s="23"/>
    </row>
    <row r="255" spans="1:52" x14ac:dyDescent="0.2">
      <c r="B255" s="1">
        <v>3</v>
      </c>
      <c r="C255" s="1" t="s">
        <v>431</v>
      </c>
      <c r="D255" s="1" t="s">
        <v>432</v>
      </c>
      <c r="E255" s="5">
        <v>42.916666666666664</v>
      </c>
      <c r="F255" s="5">
        <v>-70.751166666666663</v>
      </c>
      <c r="G255" s="4">
        <v>32.308800000000005</v>
      </c>
      <c r="H255" s="7">
        <v>34557</v>
      </c>
      <c r="I255" s="1" t="s">
        <v>12</v>
      </c>
      <c r="S255" s="1" t="s">
        <v>339</v>
      </c>
      <c r="T255" s="1" t="s">
        <v>26</v>
      </c>
      <c r="U255" s="3"/>
      <c r="V255" s="3"/>
      <c r="W255" s="3"/>
      <c r="X255" s="3"/>
      <c r="Y255" s="3"/>
      <c r="Z255" s="3"/>
      <c r="AA255" s="3"/>
      <c r="AB255" s="3"/>
      <c r="AC255" s="1" t="s">
        <v>1132</v>
      </c>
      <c r="AD255" s="1" t="s">
        <v>1133</v>
      </c>
      <c r="AE255" s="3" t="s">
        <v>1059</v>
      </c>
      <c r="AF255" s="3" t="s">
        <v>1060</v>
      </c>
      <c r="AG255" s="22">
        <v>26</v>
      </c>
      <c r="AH255" s="22">
        <v>64</v>
      </c>
      <c r="AI255" s="22">
        <v>10</v>
      </c>
      <c r="AJ255" s="22"/>
      <c r="AK255" s="22"/>
      <c r="AL255" s="22"/>
      <c r="AU255" s="23">
        <v>1</v>
      </c>
      <c r="AV255" s="24">
        <f t="shared" si="5"/>
        <v>0.5</v>
      </c>
      <c r="AW255" s="26">
        <v>3.17</v>
      </c>
      <c r="AX255" s="24">
        <v>-0.31</v>
      </c>
      <c r="AY255" s="24">
        <v>1.1599999999999999</v>
      </c>
      <c r="AZ255" s="23">
        <v>1.3</v>
      </c>
    </row>
    <row r="256" spans="1:52" x14ac:dyDescent="0.2">
      <c r="B256" s="1">
        <v>3</v>
      </c>
      <c r="C256" s="1" t="s">
        <v>433</v>
      </c>
      <c r="D256" s="1" t="s">
        <v>434</v>
      </c>
      <c r="E256" s="5">
        <v>42.926000000000002</v>
      </c>
      <c r="F256" s="5">
        <v>-70.757833333333338</v>
      </c>
      <c r="G256" s="4">
        <v>28.346400000000003</v>
      </c>
      <c r="H256" s="7">
        <v>34557</v>
      </c>
      <c r="I256" s="1" t="s">
        <v>12</v>
      </c>
      <c r="J256" s="1" t="s">
        <v>142</v>
      </c>
      <c r="U256" s="3"/>
      <c r="V256" s="3"/>
      <c r="W256" s="3"/>
      <c r="X256" s="3"/>
      <c r="Y256" s="3"/>
      <c r="Z256" s="3"/>
      <c r="AA256" s="3"/>
      <c r="AB256" s="3"/>
      <c r="AC256" s="1" t="s">
        <v>2149</v>
      </c>
      <c r="AD256" s="1" t="s">
        <v>2149</v>
      </c>
      <c r="AE256" s="3" t="s">
        <v>2149</v>
      </c>
      <c r="AF256" s="3" t="s">
        <v>2149</v>
      </c>
      <c r="AG256" s="22"/>
      <c r="AH256" s="22"/>
      <c r="AI256" s="22"/>
      <c r="AJ256" s="22"/>
      <c r="AK256" s="22"/>
      <c r="AL256" s="22"/>
      <c r="AU256" s="23"/>
      <c r="AV256" s="24"/>
      <c r="AW256" s="26"/>
      <c r="AX256" s="24"/>
      <c r="AY256" s="24"/>
      <c r="AZ256" s="23"/>
    </row>
    <row r="257" spans="2:52" x14ac:dyDescent="0.2">
      <c r="B257" s="1">
        <v>3</v>
      </c>
      <c r="C257" s="1" t="s">
        <v>435</v>
      </c>
      <c r="D257" s="1" t="s">
        <v>436</v>
      </c>
      <c r="E257" s="5">
        <v>42.925166666666669</v>
      </c>
      <c r="F257" s="5">
        <v>-70.757833333333338</v>
      </c>
      <c r="G257" s="4">
        <v>28.041600000000003</v>
      </c>
      <c r="H257" s="7">
        <v>34557</v>
      </c>
      <c r="I257" s="1" t="s">
        <v>12</v>
      </c>
      <c r="S257" s="1" t="s">
        <v>229</v>
      </c>
      <c r="T257" s="1" t="s">
        <v>33</v>
      </c>
      <c r="U257" s="3" t="s">
        <v>229</v>
      </c>
      <c r="V257" s="3" t="s">
        <v>33</v>
      </c>
      <c r="W257" s="3"/>
      <c r="X257" s="3"/>
      <c r="Y257" s="3"/>
      <c r="Z257" s="3"/>
      <c r="AA257" s="3"/>
      <c r="AB257" s="3"/>
      <c r="AC257" s="1" t="s">
        <v>1118</v>
      </c>
      <c r="AD257" s="1" t="s">
        <v>1119</v>
      </c>
      <c r="AE257" s="3" t="s">
        <v>1840</v>
      </c>
      <c r="AF257" s="3" t="s">
        <v>1841</v>
      </c>
      <c r="AG257" s="22">
        <v>0</v>
      </c>
      <c r="AH257" s="22">
        <v>98</v>
      </c>
      <c r="AI257" s="22">
        <v>2</v>
      </c>
      <c r="AJ257" s="22">
        <v>98</v>
      </c>
      <c r="AK257" s="22">
        <v>1</v>
      </c>
      <c r="AL257" s="22">
        <v>1</v>
      </c>
      <c r="AU257" s="23">
        <v>2.33</v>
      </c>
      <c r="AV257" s="24">
        <f t="shared" si="5"/>
        <v>0.1988841209387297</v>
      </c>
      <c r="AW257" s="26">
        <v>0.57999999999999996</v>
      </c>
      <c r="AX257" s="24">
        <v>0.1</v>
      </c>
      <c r="AY257" s="24">
        <v>1.17</v>
      </c>
      <c r="AZ257" s="23">
        <v>0.5</v>
      </c>
    </row>
    <row r="258" spans="2:52" x14ac:dyDescent="0.2">
      <c r="B258" s="1">
        <v>3</v>
      </c>
      <c r="C258" s="1" t="s">
        <v>437</v>
      </c>
      <c r="D258" s="1" t="s">
        <v>438</v>
      </c>
      <c r="E258" s="5">
        <v>42.93266666666667</v>
      </c>
      <c r="F258" s="5">
        <v>-70.764499999999998</v>
      </c>
      <c r="G258" s="4">
        <v>24.688800000000001</v>
      </c>
      <c r="H258" s="7">
        <v>34557</v>
      </c>
      <c r="I258" s="1" t="s">
        <v>12</v>
      </c>
      <c r="S258" s="1" t="s">
        <v>237</v>
      </c>
      <c r="T258" s="1" t="s">
        <v>13</v>
      </c>
      <c r="U258" s="3"/>
      <c r="V258" s="3"/>
      <c r="W258" s="3"/>
      <c r="X258" s="3"/>
      <c r="Y258" s="3"/>
      <c r="Z258" s="3"/>
      <c r="AA258" s="3"/>
      <c r="AB258" s="3"/>
      <c r="AC258" s="1" t="s">
        <v>1173</v>
      </c>
      <c r="AD258" s="1" t="s">
        <v>1749</v>
      </c>
      <c r="AE258" s="3" t="s">
        <v>1271</v>
      </c>
      <c r="AF258" s="3" t="s">
        <v>1272</v>
      </c>
      <c r="AG258" s="22">
        <v>27</v>
      </c>
      <c r="AH258" s="22">
        <v>72</v>
      </c>
      <c r="AI258" s="22">
        <v>1</v>
      </c>
      <c r="AJ258" s="22"/>
      <c r="AK258" s="22"/>
      <c r="AL258" s="22"/>
      <c r="AU258" s="23">
        <v>-0.47</v>
      </c>
      <c r="AV258" s="24">
        <f t="shared" si="5"/>
        <v>1.3851094681109246</v>
      </c>
      <c r="AW258" s="26">
        <v>1.1200000000000001</v>
      </c>
      <c r="AX258" s="24">
        <v>0.21</v>
      </c>
      <c r="AY258" s="24">
        <v>1.29</v>
      </c>
      <c r="AZ258" s="23">
        <v>0.4</v>
      </c>
    </row>
    <row r="259" spans="2:52" x14ac:dyDescent="0.2">
      <c r="B259" s="1">
        <v>3</v>
      </c>
      <c r="C259" s="1" t="s">
        <v>439</v>
      </c>
      <c r="D259" s="1" t="s">
        <v>440</v>
      </c>
      <c r="E259" s="5">
        <v>42.944833333333335</v>
      </c>
      <c r="F259" s="5">
        <v>-70.773833333333329</v>
      </c>
      <c r="G259" s="4">
        <v>16.154400000000003</v>
      </c>
      <c r="H259" s="7">
        <v>34557</v>
      </c>
      <c r="I259" s="1" t="s">
        <v>12</v>
      </c>
      <c r="J259" s="1" t="s">
        <v>142</v>
      </c>
      <c r="U259" s="3"/>
      <c r="V259" s="3"/>
      <c r="W259" s="3"/>
      <c r="X259" s="3"/>
      <c r="Y259" s="3"/>
      <c r="Z259" s="3"/>
      <c r="AA259" s="3"/>
      <c r="AB259" s="3"/>
      <c r="AC259" s="1" t="s">
        <v>2149</v>
      </c>
      <c r="AD259" s="1" t="s">
        <v>2149</v>
      </c>
      <c r="AE259" s="3" t="s">
        <v>2149</v>
      </c>
      <c r="AF259" s="3" t="s">
        <v>2149</v>
      </c>
      <c r="AG259" s="22"/>
      <c r="AH259" s="22"/>
      <c r="AI259" s="22"/>
      <c r="AJ259" s="22"/>
      <c r="AK259" s="22"/>
      <c r="AL259" s="22"/>
      <c r="AU259" s="23"/>
      <c r="AV259" s="24"/>
      <c r="AW259" s="26"/>
      <c r="AX259" s="24"/>
      <c r="AY259" s="24"/>
      <c r="AZ259" s="23"/>
    </row>
    <row r="260" spans="2:52" x14ac:dyDescent="0.2">
      <c r="B260" s="1">
        <v>3</v>
      </c>
      <c r="C260" s="1" t="s">
        <v>441</v>
      </c>
      <c r="D260" s="1" t="s">
        <v>442</v>
      </c>
      <c r="E260" s="5">
        <v>42.944499999999998</v>
      </c>
      <c r="F260" s="5">
        <v>-70.774000000000001</v>
      </c>
      <c r="G260" s="4">
        <v>15.849600000000001</v>
      </c>
      <c r="H260" s="7">
        <v>34557</v>
      </c>
      <c r="I260" s="1" t="s">
        <v>12</v>
      </c>
      <c r="S260" s="1" t="s">
        <v>229</v>
      </c>
      <c r="T260" s="1" t="s">
        <v>33</v>
      </c>
      <c r="U260" s="3" t="s">
        <v>229</v>
      </c>
      <c r="V260" s="3" t="s">
        <v>33</v>
      </c>
      <c r="W260" s="3"/>
      <c r="X260" s="3"/>
      <c r="Y260" s="3"/>
      <c r="Z260" s="3"/>
      <c r="AA260" s="3"/>
      <c r="AB260" s="3"/>
      <c r="AC260" s="1" t="s">
        <v>1118</v>
      </c>
      <c r="AD260" s="1" t="s">
        <v>1119</v>
      </c>
      <c r="AE260" s="3" t="s">
        <v>1731</v>
      </c>
      <c r="AF260" s="3" t="s">
        <v>1732</v>
      </c>
      <c r="AG260" s="22">
        <v>0</v>
      </c>
      <c r="AH260" s="22">
        <v>96</v>
      </c>
      <c r="AI260" s="22">
        <v>4</v>
      </c>
      <c r="AJ260" s="22">
        <v>96</v>
      </c>
      <c r="AK260" s="22">
        <v>3</v>
      </c>
      <c r="AL260" s="22">
        <v>1</v>
      </c>
      <c r="AU260" s="23">
        <v>2.9</v>
      </c>
      <c r="AV260" s="24">
        <f t="shared" si="5"/>
        <v>0.13397168281703667</v>
      </c>
      <c r="AW260" s="26">
        <v>0.7</v>
      </c>
      <c r="AX260" s="24">
        <v>-0.26</v>
      </c>
      <c r="AY260" s="24">
        <v>1.1399999999999999</v>
      </c>
      <c r="AZ260" s="23">
        <v>0.6</v>
      </c>
    </row>
    <row r="261" spans="2:52" x14ac:dyDescent="0.2">
      <c r="B261" s="1">
        <v>3</v>
      </c>
      <c r="C261" s="1" t="s">
        <v>443</v>
      </c>
      <c r="D261" s="1" t="s">
        <v>444</v>
      </c>
      <c r="E261" s="5">
        <v>42.948999999999998</v>
      </c>
      <c r="F261" s="5">
        <v>-70.777333333333331</v>
      </c>
      <c r="G261" s="4">
        <v>10.972800000000001</v>
      </c>
      <c r="H261" s="7">
        <v>34557</v>
      </c>
      <c r="I261" s="1" t="s">
        <v>12</v>
      </c>
      <c r="S261" s="1" t="s">
        <v>229</v>
      </c>
      <c r="T261" s="1" t="s">
        <v>33</v>
      </c>
      <c r="U261" s="3" t="s">
        <v>229</v>
      </c>
      <c r="V261" s="3" t="s">
        <v>33</v>
      </c>
      <c r="W261" s="3"/>
      <c r="X261" s="3"/>
      <c r="Y261" s="3"/>
      <c r="Z261" s="3"/>
      <c r="AA261" s="3"/>
      <c r="AB261" s="3"/>
      <c r="AC261" s="1" t="s">
        <v>1183</v>
      </c>
      <c r="AD261" s="1" t="s">
        <v>1184</v>
      </c>
      <c r="AE261" s="3" t="s">
        <v>1783</v>
      </c>
      <c r="AF261" s="3" t="s">
        <v>1784</v>
      </c>
      <c r="AG261" s="22">
        <v>0</v>
      </c>
      <c r="AH261" s="22">
        <v>98</v>
      </c>
      <c r="AI261" s="22">
        <v>2</v>
      </c>
      <c r="AJ261" s="22">
        <v>98</v>
      </c>
      <c r="AK261" s="22">
        <v>2</v>
      </c>
      <c r="AL261" s="22">
        <v>0</v>
      </c>
      <c r="AU261" s="23">
        <v>3</v>
      </c>
      <c r="AV261" s="24">
        <f t="shared" si="5"/>
        <v>0.125</v>
      </c>
      <c r="AW261" s="26">
        <v>0.44</v>
      </c>
      <c r="AX261" s="24">
        <v>0</v>
      </c>
      <c r="AY261" s="24">
        <v>1.0900000000000001</v>
      </c>
      <c r="AZ261" s="23">
        <v>0.5</v>
      </c>
    </row>
    <row r="262" spans="2:52" x14ac:dyDescent="0.2">
      <c r="B262" s="1">
        <v>3</v>
      </c>
      <c r="C262" s="1" t="s">
        <v>445</v>
      </c>
      <c r="D262" s="1" t="s">
        <v>446</v>
      </c>
      <c r="E262" s="5">
        <v>42.935166666666667</v>
      </c>
      <c r="F262" s="5">
        <v>-70.779333333333327</v>
      </c>
      <c r="G262" s="4">
        <v>14.9352</v>
      </c>
      <c r="H262" s="7">
        <v>34557</v>
      </c>
      <c r="I262" s="1" t="s">
        <v>12</v>
      </c>
      <c r="S262" s="1" t="s">
        <v>229</v>
      </c>
      <c r="T262" s="1" t="s">
        <v>33</v>
      </c>
      <c r="U262" s="3" t="s">
        <v>229</v>
      </c>
      <c r="V262" s="3" t="s">
        <v>33</v>
      </c>
      <c r="W262" s="3"/>
      <c r="X262" s="3"/>
      <c r="Y262" s="3"/>
      <c r="Z262" s="3"/>
      <c r="AA262" s="3"/>
      <c r="AB262" s="3"/>
      <c r="AC262" s="1" t="s">
        <v>1118</v>
      </c>
      <c r="AD262" s="1" t="s">
        <v>1119</v>
      </c>
      <c r="AE262" s="3" t="s">
        <v>1840</v>
      </c>
      <c r="AF262" s="3" t="s">
        <v>1841</v>
      </c>
      <c r="AG262" s="22">
        <v>0</v>
      </c>
      <c r="AH262" s="22">
        <v>98</v>
      </c>
      <c r="AI262" s="22">
        <v>2</v>
      </c>
      <c r="AJ262" s="22">
        <v>98</v>
      </c>
      <c r="AK262" s="22">
        <v>2</v>
      </c>
      <c r="AL262" s="22">
        <v>0</v>
      </c>
      <c r="AU262" s="23">
        <v>2.87</v>
      </c>
      <c r="AV262" s="24">
        <f t="shared" si="5"/>
        <v>0.13678671265759246</v>
      </c>
      <c r="AW262" s="26">
        <v>0.61</v>
      </c>
      <c r="AX262" s="24">
        <v>-0.18</v>
      </c>
      <c r="AY262" s="24">
        <v>1.5</v>
      </c>
      <c r="AZ262" s="23">
        <v>0.5</v>
      </c>
    </row>
    <row r="263" spans="2:52" x14ac:dyDescent="0.2">
      <c r="B263" s="1">
        <v>3</v>
      </c>
      <c r="C263" s="1" t="s">
        <v>447</v>
      </c>
      <c r="D263" s="1" t="s">
        <v>448</v>
      </c>
      <c r="E263" s="5">
        <v>42.925666666666665</v>
      </c>
      <c r="F263" s="5">
        <v>-70.770166666666668</v>
      </c>
      <c r="G263" s="4">
        <v>21.640800000000002</v>
      </c>
      <c r="H263" s="7">
        <v>34557</v>
      </c>
      <c r="I263" s="1" t="s">
        <v>12</v>
      </c>
      <c r="S263" s="1" t="s">
        <v>229</v>
      </c>
      <c r="T263" s="1" t="s">
        <v>33</v>
      </c>
      <c r="U263" s="3" t="s">
        <v>229</v>
      </c>
      <c r="V263" s="3" t="s">
        <v>33</v>
      </c>
      <c r="W263" s="3"/>
      <c r="X263" s="3"/>
      <c r="Y263" s="3"/>
      <c r="Z263" s="3"/>
      <c r="AA263" s="3"/>
      <c r="AB263" s="3"/>
      <c r="AC263" s="1" t="s">
        <v>1118</v>
      </c>
      <c r="AD263" s="1" t="s">
        <v>1119</v>
      </c>
      <c r="AE263" s="3" t="s">
        <v>1840</v>
      </c>
      <c r="AF263" s="3" t="s">
        <v>1841</v>
      </c>
      <c r="AG263" s="22">
        <v>0</v>
      </c>
      <c r="AH263" s="22">
        <v>98</v>
      </c>
      <c r="AI263" s="22">
        <v>2</v>
      </c>
      <c r="AJ263" s="22">
        <v>98</v>
      </c>
      <c r="AK263" s="22">
        <v>1</v>
      </c>
      <c r="AL263" s="22">
        <v>1</v>
      </c>
      <c r="AU263" s="23">
        <v>2.57</v>
      </c>
      <c r="AV263" s="24">
        <f t="shared" si="5"/>
        <v>0.16840419710821131</v>
      </c>
      <c r="AW263" s="26">
        <v>0.57999999999999996</v>
      </c>
      <c r="AX263" s="24">
        <v>-0.1</v>
      </c>
      <c r="AY263" s="24">
        <v>1.17</v>
      </c>
      <c r="AZ263" s="23">
        <v>0.5</v>
      </c>
    </row>
    <row r="264" spans="2:52" x14ac:dyDescent="0.2">
      <c r="B264" s="1">
        <v>3</v>
      </c>
      <c r="C264" s="1" t="s">
        <v>449</v>
      </c>
      <c r="D264" s="1" t="s">
        <v>450</v>
      </c>
      <c r="E264" s="5">
        <v>42.918500000000002</v>
      </c>
      <c r="F264" s="5">
        <v>-70.764166666666668</v>
      </c>
      <c r="G264" s="4">
        <v>24.384</v>
      </c>
      <c r="H264" s="7">
        <v>34557</v>
      </c>
      <c r="I264" s="1" t="s">
        <v>12</v>
      </c>
      <c r="J264" s="1" t="s">
        <v>142</v>
      </c>
      <c r="U264" s="3"/>
      <c r="V264" s="3"/>
      <c r="W264" s="3"/>
      <c r="X264" s="3"/>
      <c r="Y264" s="3"/>
      <c r="Z264" s="3"/>
      <c r="AA264" s="3"/>
      <c r="AB264" s="3"/>
      <c r="AC264" s="1" t="s">
        <v>2149</v>
      </c>
      <c r="AD264" s="1" t="s">
        <v>2149</v>
      </c>
      <c r="AE264" s="3" t="s">
        <v>2149</v>
      </c>
      <c r="AF264" s="3" t="s">
        <v>2149</v>
      </c>
      <c r="AG264" s="22"/>
      <c r="AH264" s="22"/>
      <c r="AI264" s="22"/>
      <c r="AJ264" s="22"/>
      <c r="AK264" s="22"/>
      <c r="AL264" s="22"/>
      <c r="AU264" s="23"/>
      <c r="AV264" s="24"/>
      <c r="AW264" s="26"/>
      <c r="AX264" s="24"/>
      <c r="AY264" s="24"/>
      <c r="AZ264" s="23"/>
    </row>
    <row r="265" spans="2:52" x14ac:dyDescent="0.2">
      <c r="B265" s="1">
        <v>3</v>
      </c>
      <c r="C265" s="1" t="s">
        <v>451</v>
      </c>
      <c r="D265" s="1" t="s">
        <v>452</v>
      </c>
      <c r="E265" s="5">
        <v>42.918166666666664</v>
      </c>
      <c r="F265" s="5">
        <v>-70.765500000000003</v>
      </c>
      <c r="G265" s="4">
        <v>22.86</v>
      </c>
      <c r="H265" s="7">
        <v>34557</v>
      </c>
      <c r="I265" s="1" t="s">
        <v>12</v>
      </c>
      <c r="J265" s="1" t="s">
        <v>142</v>
      </c>
      <c r="U265" s="3"/>
      <c r="V265" s="3"/>
      <c r="W265" s="3"/>
      <c r="X265" s="3"/>
      <c r="Y265" s="3"/>
      <c r="Z265" s="3"/>
      <c r="AA265" s="3"/>
      <c r="AB265" s="3"/>
      <c r="AC265" s="1" t="s">
        <v>2149</v>
      </c>
      <c r="AD265" s="1" t="s">
        <v>2149</v>
      </c>
      <c r="AE265" s="3" t="s">
        <v>2149</v>
      </c>
      <c r="AF265" s="3" t="s">
        <v>2149</v>
      </c>
      <c r="AG265" s="22"/>
      <c r="AH265" s="22"/>
      <c r="AI265" s="22"/>
      <c r="AJ265" s="22"/>
      <c r="AK265" s="22"/>
      <c r="AL265" s="22"/>
      <c r="AU265" s="23"/>
      <c r="AV265" s="24"/>
      <c r="AW265" s="26"/>
      <c r="AX265" s="24"/>
      <c r="AY265" s="24"/>
      <c r="AZ265" s="23"/>
    </row>
    <row r="266" spans="2:52" x14ac:dyDescent="0.2">
      <c r="B266" s="1">
        <v>3</v>
      </c>
      <c r="C266" s="1" t="s">
        <v>453</v>
      </c>
      <c r="D266" s="1" t="s">
        <v>454</v>
      </c>
      <c r="E266" s="5">
        <v>42.918833333333332</v>
      </c>
      <c r="F266" s="5">
        <v>-70.777166666666673</v>
      </c>
      <c r="G266" s="4">
        <v>20.726400000000002</v>
      </c>
      <c r="H266" s="7">
        <v>34557</v>
      </c>
      <c r="I266" s="1" t="s">
        <v>12</v>
      </c>
      <c r="S266" s="1" t="s">
        <v>229</v>
      </c>
      <c r="T266" s="1" t="s">
        <v>33</v>
      </c>
      <c r="U266" s="3" t="s">
        <v>229</v>
      </c>
      <c r="V266" s="3" t="s">
        <v>33</v>
      </c>
      <c r="W266" s="3"/>
      <c r="X266" s="3"/>
      <c r="Y266" s="3"/>
      <c r="Z266" s="3"/>
      <c r="AA266" s="3"/>
      <c r="AB266" s="3"/>
      <c r="AC266" s="1" t="s">
        <v>1118</v>
      </c>
      <c r="AD266" s="1" t="s">
        <v>1119</v>
      </c>
      <c r="AE266" s="3" t="s">
        <v>1840</v>
      </c>
      <c r="AF266" s="3" t="s">
        <v>1841</v>
      </c>
      <c r="AG266" s="22">
        <v>0</v>
      </c>
      <c r="AH266" s="22">
        <v>97</v>
      </c>
      <c r="AI266" s="22">
        <v>3</v>
      </c>
      <c r="AJ266" s="22">
        <v>97</v>
      </c>
      <c r="AK266" s="22">
        <v>2</v>
      </c>
      <c r="AL266" s="22">
        <v>1</v>
      </c>
      <c r="AU266" s="23">
        <v>2.63</v>
      </c>
      <c r="AV266" s="24">
        <f t="shared" si="5"/>
        <v>0.16154410382968654</v>
      </c>
      <c r="AW266" s="26">
        <v>0.66</v>
      </c>
      <c r="AX266" s="24">
        <v>0.08</v>
      </c>
      <c r="AY266" s="24">
        <v>1</v>
      </c>
      <c r="AZ266" s="23">
        <v>0.6</v>
      </c>
    </row>
    <row r="267" spans="2:52" x14ac:dyDescent="0.2">
      <c r="B267" s="1">
        <v>3</v>
      </c>
      <c r="C267" s="1" t="s">
        <v>455</v>
      </c>
      <c r="D267" s="1" t="s">
        <v>456</v>
      </c>
      <c r="E267" s="5">
        <v>42.929000000000002</v>
      </c>
      <c r="F267" s="5">
        <v>-70.787333333333336</v>
      </c>
      <c r="G267" s="4">
        <v>9.7536000000000005</v>
      </c>
      <c r="H267" s="7">
        <v>34557</v>
      </c>
      <c r="I267" s="1" t="s">
        <v>12</v>
      </c>
      <c r="S267" s="1" t="s">
        <v>229</v>
      </c>
      <c r="T267" s="1" t="s">
        <v>33</v>
      </c>
      <c r="U267" s="3" t="s">
        <v>229</v>
      </c>
      <c r="V267" s="3" t="s">
        <v>33</v>
      </c>
      <c r="W267" s="3"/>
      <c r="X267" s="3"/>
      <c r="Y267" s="3"/>
      <c r="Z267" s="3"/>
      <c r="AA267" s="3"/>
      <c r="AB267" s="3"/>
      <c r="AC267" s="1" t="s">
        <v>1183</v>
      </c>
      <c r="AD267" s="1" t="s">
        <v>1184</v>
      </c>
      <c r="AE267" s="3" t="s">
        <v>1783</v>
      </c>
      <c r="AF267" s="3" t="s">
        <v>1784</v>
      </c>
      <c r="AG267" s="22">
        <v>0</v>
      </c>
      <c r="AH267" s="22">
        <v>95</v>
      </c>
      <c r="AI267" s="22">
        <v>5</v>
      </c>
      <c r="AJ267" s="22"/>
      <c r="AK267" s="22"/>
      <c r="AL267" s="22"/>
      <c r="AU267" s="23">
        <v>3.07</v>
      </c>
      <c r="AV267" s="24">
        <f t="shared" si="5"/>
        <v>0.1190797497554922</v>
      </c>
      <c r="AW267" s="26">
        <v>0.39</v>
      </c>
      <c r="AX267" s="24">
        <v>-0.14000000000000001</v>
      </c>
      <c r="AY267" s="24">
        <v>1.1499999999999999</v>
      </c>
      <c r="AZ267" s="23">
        <v>0.4</v>
      </c>
    </row>
    <row r="268" spans="2:52" x14ac:dyDescent="0.2">
      <c r="B268" s="1">
        <v>3</v>
      </c>
      <c r="C268" s="1" t="s">
        <v>457</v>
      </c>
      <c r="D268" s="1" t="s">
        <v>458</v>
      </c>
      <c r="E268" s="5">
        <v>42.92966666666667</v>
      </c>
      <c r="F268" s="5">
        <v>-70.786500000000004</v>
      </c>
      <c r="G268" s="4">
        <v>9.4488000000000003</v>
      </c>
      <c r="H268" s="7">
        <v>34557</v>
      </c>
      <c r="I268" s="1" t="s">
        <v>12</v>
      </c>
      <c r="S268" s="1" t="s">
        <v>229</v>
      </c>
      <c r="T268" s="1" t="s">
        <v>33</v>
      </c>
      <c r="U268" s="3" t="s">
        <v>229</v>
      </c>
      <c r="V268" s="3" t="s">
        <v>33</v>
      </c>
      <c r="W268" s="3"/>
      <c r="X268" s="3"/>
      <c r="Y268" s="3"/>
      <c r="Z268" s="3"/>
      <c r="AA268" s="3"/>
      <c r="AB268" s="3"/>
      <c r="AC268" s="1" t="s">
        <v>1118</v>
      </c>
      <c r="AD268" s="1" t="s">
        <v>1119</v>
      </c>
      <c r="AE268" s="3" t="s">
        <v>1783</v>
      </c>
      <c r="AF268" s="3" t="s">
        <v>1784</v>
      </c>
      <c r="AG268" s="22">
        <v>0</v>
      </c>
      <c r="AH268" s="22">
        <v>98</v>
      </c>
      <c r="AI268" s="22">
        <v>2</v>
      </c>
      <c r="AJ268" s="22">
        <v>98</v>
      </c>
      <c r="AK268" s="22">
        <v>1</v>
      </c>
      <c r="AL268" s="22">
        <v>1</v>
      </c>
      <c r="AU268" s="23">
        <v>2.9</v>
      </c>
      <c r="AV268" s="24">
        <f t="shared" si="5"/>
        <v>0.13397168281703667</v>
      </c>
      <c r="AW268" s="26">
        <v>0.36</v>
      </c>
      <c r="AX268" s="24">
        <v>0</v>
      </c>
      <c r="AY268" s="24">
        <v>1.43</v>
      </c>
      <c r="AZ268" s="23">
        <v>0.6</v>
      </c>
    </row>
    <row r="269" spans="2:52" x14ac:dyDescent="0.2">
      <c r="B269" s="1">
        <v>3</v>
      </c>
      <c r="C269" s="1" t="s">
        <v>459</v>
      </c>
      <c r="D269" s="1" t="s">
        <v>460</v>
      </c>
      <c r="E269" s="5">
        <v>42.911499999999997</v>
      </c>
      <c r="F269" s="5">
        <v>-70.784499999999994</v>
      </c>
      <c r="G269" s="4">
        <v>17.0688</v>
      </c>
      <c r="H269" s="7">
        <v>34557</v>
      </c>
      <c r="I269" s="1" t="s">
        <v>12</v>
      </c>
      <c r="S269" s="1" t="s">
        <v>229</v>
      </c>
      <c r="T269" s="1" t="s">
        <v>33</v>
      </c>
      <c r="U269" s="3" t="s">
        <v>229</v>
      </c>
      <c r="V269" s="3" t="s">
        <v>33</v>
      </c>
      <c r="W269" s="3"/>
      <c r="X269" s="3"/>
      <c r="Y269" s="3"/>
      <c r="Z269" s="3"/>
      <c r="AA269" s="3"/>
      <c r="AB269" s="3"/>
      <c r="AC269" s="1" t="s">
        <v>1183</v>
      </c>
      <c r="AD269" s="1" t="s">
        <v>1184</v>
      </c>
      <c r="AE269" s="3" t="s">
        <v>1840</v>
      </c>
      <c r="AF269" s="3" t="s">
        <v>1841</v>
      </c>
      <c r="AG269" s="22">
        <v>0</v>
      </c>
      <c r="AH269" s="22">
        <v>95</v>
      </c>
      <c r="AI269" s="22">
        <v>5</v>
      </c>
      <c r="AJ269" s="22"/>
      <c r="AK269" s="22"/>
      <c r="AL269" s="22"/>
      <c r="AU269" s="23">
        <v>3.17</v>
      </c>
      <c r="AV269" s="24">
        <f t="shared" si="5"/>
        <v>0.1111053351458213</v>
      </c>
      <c r="AW269" s="26">
        <v>0.5</v>
      </c>
      <c r="AX269" s="24">
        <v>-0.11</v>
      </c>
      <c r="AY269" s="24">
        <v>1.48</v>
      </c>
      <c r="AZ269" s="23">
        <v>0.5</v>
      </c>
    </row>
    <row r="270" spans="2:52" x14ac:dyDescent="0.2">
      <c r="B270" s="1">
        <v>3</v>
      </c>
      <c r="C270" s="1" t="s">
        <v>461</v>
      </c>
      <c r="D270" s="1" t="s">
        <v>462</v>
      </c>
      <c r="E270" s="5">
        <v>42.911499999999997</v>
      </c>
      <c r="F270" s="5">
        <v>-70.784499999999994</v>
      </c>
      <c r="G270" s="4">
        <v>17.3736</v>
      </c>
      <c r="H270" s="7">
        <v>34557</v>
      </c>
      <c r="I270" s="1" t="s">
        <v>12</v>
      </c>
      <c r="S270" s="1" t="s">
        <v>240</v>
      </c>
      <c r="T270" s="1" t="s">
        <v>18</v>
      </c>
      <c r="U270" s="3"/>
      <c r="V270" s="3"/>
      <c r="W270" s="3"/>
      <c r="X270" s="3"/>
      <c r="Y270" s="3"/>
      <c r="Z270" s="3"/>
      <c r="AA270" s="3"/>
      <c r="AB270" s="3"/>
      <c r="AC270" s="1" t="s">
        <v>1759</v>
      </c>
      <c r="AD270" s="1" t="s">
        <v>2106</v>
      </c>
      <c r="AE270" s="3" t="s">
        <v>1271</v>
      </c>
      <c r="AF270" s="3" t="s">
        <v>1272</v>
      </c>
      <c r="AG270" s="22">
        <v>63</v>
      </c>
      <c r="AH270" s="22">
        <v>35</v>
      </c>
      <c r="AI270" s="22">
        <v>2</v>
      </c>
      <c r="AJ270" s="22"/>
      <c r="AK270" s="22"/>
      <c r="AL270" s="22"/>
      <c r="AU270" s="23">
        <v>-1.57</v>
      </c>
      <c r="AV270" s="24">
        <f t="shared" si="5"/>
        <v>2.9690471412580983</v>
      </c>
      <c r="AW270" s="26">
        <v>1.87</v>
      </c>
      <c r="AX270" s="24">
        <v>0.28000000000000003</v>
      </c>
      <c r="AY270" s="24">
        <v>1.1399999999999999</v>
      </c>
      <c r="AZ270" s="23">
        <v>0.6</v>
      </c>
    </row>
    <row r="271" spans="2:52" x14ac:dyDescent="0.2">
      <c r="B271" s="1">
        <v>3</v>
      </c>
      <c r="C271" s="1" t="s">
        <v>463</v>
      </c>
      <c r="D271" s="1" t="s">
        <v>464</v>
      </c>
      <c r="E271" s="5">
        <v>42.911833333333334</v>
      </c>
      <c r="F271" s="5">
        <v>-70.797666666666672</v>
      </c>
      <c r="G271" s="4">
        <v>7.0104000000000006</v>
      </c>
      <c r="H271" s="7">
        <v>34557</v>
      </c>
      <c r="I271" s="1" t="s">
        <v>12</v>
      </c>
      <c r="S271" s="1" t="s">
        <v>229</v>
      </c>
      <c r="T271" s="1" t="s">
        <v>33</v>
      </c>
      <c r="U271" s="3" t="s">
        <v>229</v>
      </c>
      <c r="V271" s="3" t="s">
        <v>33</v>
      </c>
      <c r="W271" s="3"/>
      <c r="X271" s="3"/>
      <c r="Y271" s="3"/>
      <c r="Z271" s="3"/>
      <c r="AA271" s="3"/>
      <c r="AB271" s="3"/>
      <c r="AC271" s="1" t="s">
        <v>1118</v>
      </c>
      <c r="AD271" s="1" t="s">
        <v>1119</v>
      </c>
      <c r="AE271" s="3" t="s">
        <v>1840</v>
      </c>
      <c r="AF271" s="3" t="s">
        <v>1841</v>
      </c>
      <c r="AG271" s="22">
        <v>0</v>
      </c>
      <c r="AH271" s="22">
        <v>99</v>
      </c>
      <c r="AI271" s="22">
        <v>1</v>
      </c>
      <c r="AJ271" s="22">
        <v>99</v>
      </c>
      <c r="AK271" s="22">
        <v>0.5</v>
      </c>
      <c r="AL271" s="22">
        <v>0.5</v>
      </c>
      <c r="AU271" s="23">
        <v>2.93</v>
      </c>
      <c r="AV271" s="24">
        <f t="shared" si="5"/>
        <v>0.13121458545288339</v>
      </c>
      <c r="AW271" s="26">
        <v>0.64</v>
      </c>
      <c r="AX271" s="24">
        <v>-0.33</v>
      </c>
      <c r="AY271" s="24">
        <v>1.78</v>
      </c>
      <c r="AZ271" s="23">
        <v>0.4</v>
      </c>
    </row>
    <row r="272" spans="2:52" x14ac:dyDescent="0.2">
      <c r="B272" s="1">
        <v>3</v>
      </c>
      <c r="C272" s="1" t="s">
        <v>465</v>
      </c>
      <c r="D272" s="1" t="s">
        <v>466</v>
      </c>
      <c r="E272" s="5">
        <v>42.900500000000001</v>
      </c>
      <c r="F272" s="5">
        <v>-70.8005</v>
      </c>
      <c r="G272" s="4">
        <v>9.4488000000000003</v>
      </c>
      <c r="H272" s="7">
        <v>34557</v>
      </c>
      <c r="I272" s="1" t="s">
        <v>12</v>
      </c>
      <c r="S272" s="1" t="s">
        <v>240</v>
      </c>
      <c r="T272" s="1" t="s">
        <v>18</v>
      </c>
      <c r="U272" s="3"/>
      <c r="V272" s="3"/>
      <c r="W272" s="3"/>
      <c r="X272" s="3"/>
      <c r="Y272" s="3"/>
      <c r="Z272" s="3"/>
      <c r="AA272" s="3"/>
      <c r="AB272" s="3"/>
      <c r="AC272" s="1" t="s">
        <v>1759</v>
      </c>
      <c r="AD272" s="1" t="s">
        <v>2106</v>
      </c>
      <c r="AE272" s="3" t="s">
        <v>1059</v>
      </c>
      <c r="AF272" s="3" t="s">
        <v>1060</v>
      </c>
      <c r="AG272" s="22">
        <v>48</v>
      </c>
      <c r="AH272" s="22">
        <v>52</v>
      </c>
      <c r="AI272" s="22">
        <v>0</v>
      </c>
      <c r="AJ272" s="22"/>
      <c r="AK272" s="22"/>
      <c r="AL272" s="22"/>
      <c r="AU272" s="23">
        <v>-1.43</v>
      </c>
      <c r="AV272" s="24">
        <f t="shared" si="5"/>
        <v>2.6944671537313805</v>
      </c>
      <c r="AW272" s="26">
        <v>2.0299999999999998</v>
      </c>
      <c r="AX272" s="24">
        <v>0.44</v>
      </c>
      <c r="AY272" s="24">
        <v>0.54</v>
      </c>
      <c r="AZ272" s="23">
        <v>0.6</v>
      </c>
    </row>
    <row r="273" spans="1:82" x14ac:dyDescent="0.2">
      <c r="B273" s="1">
        <v>3</v>
      </c>
      <c r="C273" s="1" t="s">
        <v>467</v>
      </c>
      <c r="D273" s="1" t="s">
        <v>468</v>
      </c>
      <c r="E273" s="5">
        <v>42.904666666666664</v>
      </c>
      <c r="F273" s="5">
        <v>-70.790333333333336</v>
      </c>
      <c r="G273" s="4">
        <v>12.4968</v>
      </c>
      <c r="H273" s="7">
        <v>34557</v>
      </c>
      <c r="I273" s="1" t="s">
        <v>12</v>
      </c>
      <c r="S273" s="1" t="s">
        <v>229</v>
      </c>
      <c r="T273" s="1" t="s">
        <v>33</v>
      </c>
      <c r="U273" s="3" t="s">
        <v>229</v>
      </c>
      <c r="V273" s="3" t="s">
        <v>33</v>
      </c>
      <c r="W273" s="3"/>
      <c r="X273" s="3"/>
      <c r="Y273" s="3"/>
      <c r="Z273" s="3"/>
      <c r="AA273" s="3"/>
      <c r="AB273" s="3"/>
      <c r="AC273" s="1" t="s">
        <v>1183</v>
      </c>
      <c r="AD273" s="1" t="s">
        <v>1184</v>
      </c>
      <c r="AE273" s="3" t="s">
        <v>1783</v>
      </c>
      <c r="AF273" s="3" t="s">
        <v>1784</v>
      </c>
      <c r="AG273" s="22">
        <v>0</v>
      </c>
      <c r="AH273" s="22">
        <v>98</v>
      </c>
      <c r="AI273" s="22">
        <v>2</v>
      </c>
      <c r="AJ273" s="22"/>
      <c r="AK273" s="22"/>
      <c r="AL273" s="22"/>
      <c r="AU273" s="23">
        <v>3.17</v>
      </c>
      <c r="AV273" s="24">
        <f t="shared" si="5"/>
        <v>0.1111053351458213</v>
      </c>
      <c r="AW273" s="26">
        <v>0.37</v>
      </c>
      <c r="AX273" s="24">
        <v>-0.11</v>
      </c>
      <c r="AY273" s="24">
        <v>1.33</v>
      </c>
      <c r="AZ273" s="23">
        <v>0.5</v>
      </c>
    </row>
    <row r="274" spans="1:82" x14ac:dyDescent="0.2">
      <c r="B274" s="1">
        <v>3</v>
      </c>
      <c r="C274" s="1" t="s">
        <v>469</v>
      </c>
      <c r="D274" s="1" t="s">
        <v>470</v>
      </c>
      <c r="E274" s="5">
        <v>42.905166666666666</v>
      </c>
      <c r="F274" s="5">
        <v>-70.789833333333334</v>
      </c>
      <c r="G274" s="4">
        <v>12.4968</v>
      </c>
      <c r="H274" s="7">
        <v>34557</v>
      </c>
      <c r="I274" s="1" t="s">
        <v>12</v>
      </c>
      <c r="S274" s="1" t="s">
        <v>229</v>
      </c>
      <c r="T274" s="1" t="s">
        <v>33</v>
      </c>
      <c r="U274" s="3" t="s">
        <v>229</v>
      </c>
      <c r="V274" s="3" t="s">
        <v>33</v>
      </c>
      <c r="W274" s="3"/>
      <c r="X274" s="3"/>
      <c r="Y274" s="3"/>
      <c r="Z274" s="3"/>
      <c r="AA274" s="3"/>
      <c r="AB274" s="3"/>
      <c r="AC274" s="1" t="s">
        <v>1183</v>
      </c>
      <c r="AD274" s="1" t="s">
        <v>1184</v>
      </c>
      <c r="AE274" s="3" t="s">
        <v>1783</v>
      </c>
      <c r="AF274" s="3" t="s">
        <v>1784</v>
      </c>
      <c r="AG274" s="22">
        <v>0</v>
      </c>
      <c r="AH274" s="22">
        <v>98</v>
      </c>
      <c r="AI274" s="22">
        <v>2</v>
      </c>
      <c r="AJ274" s="22">
        <v>98</v>
      </c>
      <c r="AK274" s="22">
        <v>1</v>
      </c>
      <c r="AL274" s="22">
        <v>1</v>
      </c>
      <c r="AU274" s="23">
        <v>3.13</v>
      </c>
      <c r="AV274" s="24">
        <f t="shared" si="5"/>
        <v>0.1142289312786751</v>
      </c>
      <c r="AW274" s="26">
        <v>0.37</v>
      </c>
      <c r="AX274" s="24">
        <v>0.11</v>
      </c>
      <c r="AY274" s="24">
        <v>1.07</v>
      </c>
      <c r="AZ274" s="23">
        <v>0.6</v>
      </c>
    </row>
    <row r="275" spans="1:82" s="69" customFormat="1" ht="13.5" thickBot="1" x14ac:dyDescent="0.25"/>
    <row r="276" spans="1:82" s="25" customFormat="1" ht="83.25" customHeight="1" thickBot="1" x14ac:dyDescent="0.3">
      <c r="A276" s="67" t="s">
        <v>2398</v>
      </c>
      <c r="B276" s="20" t="s">
        <v>1998</v>
      </c>
      <c r="C276" s="20" t="s">
        <v>0</v>
      </c>
      <c r="D276" s="20" t="s">
        <v>1</v>
      </c>
      <c r="E276" s="18" t="s">
        <v>2390</v>
      </c>
      <c r="F276" s="18" t="s">
        <v>2391</v>
      </c>
      <c r="G276" s="20" t="s">
        <v>1999</v>
      </c>
      <c r="H276" s="20" t="s">
        <v>2000</v>
      </c>
      <c r="I276" s="20" t="s">
        <v>2</v>
      </c>
      <c r="J276" s="20" t="s">
        <v>3</v>
      </c>
      <c r="K276" s="20" t="s">
        <v>2001</v>
      </c>
      <c r="L276" s="20" t="s">
        <v>2002</v>
      </c>
      <c r="M276" s="20" t="s">
        <v>2003</v>
      </c>
      <c r="N276" s="20" t="s">
        <v>2004</v>
      </c>
      <c r="O276" s="20" t="s">
        <v>2005</v>
      </c>
      <c r="P276" s="20" t="s">
        <v>2006</v>
      </c>
      <c r="Q276" s="20" t="s">
        <v>2007</v>
      </c>
      <c r="R276" s="20" t="s">
        <v>2008</v>
      </c>
      <c r="S276" s="20" t="s">
        <v>4</v>
      </c>
      <c r="T276" s="20" t="s">
        <v>2009</v>
      </c>
      <c r="U276" s="20" t="s">
        <v>5</v>
      </c>
      <c r="V276" s="20" t="s">
        <v>2010</v>
      </c>
      <c r="W276" s="20" t="s">
        <v>2011</v>
      </c>
      <c r="X276" s="20" t="s">
        <v>2012</v>
      </c>
      <c r="Y276" s="20" t="s">
        <v>2013</v>
      </c>
      <c r="Z276" s="20" t="s">
        <v>2014</v>
      </c>
      <c r="AA276" s="20" t="s">
        <v>2015</v>
      </c>
      <c r="AB276" s="20" t="s">
        <v>2016</v>
      </c>
      <c r="AC276" s="20" t="s">
        <v>2017</v>
      </c>
      <c r="AD276" s="20" t="s">
        <v>2018</v>
      </c>
      <c r="AE276" s="20" t="s">
        <v>6</v>
      </c>
      <c r="AF276" s="20" t="s">
        <v>7</v>
      </c>
      <c r="AG276" s="20" t="s">
        <v>2019</v>
      </c>
      <c r="AH276" s="20" t="s">
        <v>2020</v>
      </c>
      <c r="AI276" s="20" t="s">
        <v>2021</v>
      </c>
      <c r="AJ276" s="20" t="s">
        <v>2020</v>
      </c>
      <c r="AK276" s="20" t="s">
        <v>2022</v>
      </c>
      <c r="AL276" s="20" t="s">
        <v>2023</v>
      </c>
      <c r="AM276" s="20" t="s">
        <v>2024</v>
      </c>
      <c r="AN276" s="20" t="s">
        <v>2025</v>
      </c>
      <c r="AO276" s="20" t="s">
        <v>2026</v>
      </c>
      <c r="AP276" s="20" t="s">
        <v>2027</v>
      </c>
      <c r="AQ276" s="20" t="s">
        <v>2028</v>
      </c>
      <c r="AR276" s="20" t="s">
        <v>2029</v>
      </c>
      <c r="AS276" s="20" t="s">
        <v>2030</v>
      </c>
      <c r="AT276" s="20" t="s">
        <v>2031</v>
      </c>
      <c r="AU276" s="20" t="s">
        <v>2032</v>
      </c>
      <c r="AV276" s="68" t="s">
        <v>2033</v>
      </c>
      <c r="AW276" s="20" t="s">
        <v>2034</v>
      </c>
      <c r="AX276" s="20" t="s">
        <v>8</v>
      </c>
      <c r="AY276" s="20" t="s">
        <v>9</v>
      </c>
      <c r="AZ276" s="20" t="s">
        <v>10</v>
      </c>
      <c r="BA276" s="20" t="s">
        <v>2035</v>
      </c>
      <c r="BB276" s="20" t="s">
        <v>2036</v>
      </c>
      <c r="BC276" s="20" t="s">
        <v>2037</v>
      </c>
      <c r="BD276" s="20" t="s">
        <v>2038</v>
      </c>
      <c r="BE276" s="20" t="s">
        <v>2039</v>
      </c>
      <c r="BF276" s="20" t="s">
        <v>2040</v>
      </c>
      <c r="BG276" s="20" t="s">
        <v>2041</v>
      </c>
      <c r="BH276" s="20" t="s">
        <v>2042</v>
      </c>
      <c r="BI276" s="20" t="s">
        <v>2043</v>
      </c>
      <c r="BJ276" s="20" t="s">
        <v>2044</v>
      </c>
      <c r="BK276" s="20" t="s">
        <v>2045</v>
      </c>
      <c r="BL276" s="20" t="s">
        <v>2046</v>
      </c>
      <c r="BM276" s="20" t="s">
        <v>2047</v>
      </c>
      <c r="BN276" s="20" t="s">
        <v>2048</v>
      </c>
      <c r="BO276" s="20" t="s">
        <v>2049</v>
      </c>
      <c r="BP276" s="20" t="s">
        <v>2050</v>
      </c>
      <c r="BQ276" s="20" t="s">
        <v>2051</v>
      </c>
      <c r="BR276" s="20" t="s">
        <v>2052</v>
      </c>
      <c r="BS276" s="20" t="s">
        <v>2053</v>
      </c>
      <c r="BT276" s="20" t="s">
        <v>2054</v>
      </c>
      <c r="BU276" s="20" t="s">
        <v>2055</v>
      </c>
      <c r="BV276" s="20" t="s">
        <v>2056</v>
      </c>
      <c r="BW276" s="20" t="s">
        <v>2057</v>
      </c>
      <c r="BX276" s="20" t="s">
        <v>2058</v>
      </c>
      <c r="BY276" s="20" t="s">
        <v>2059</v>
      </c>
      <c r="BZ276" s="20" t="s">
        <v>2060</v>
      </c>
      <c r="CA276" s="20" t="s">
        <v>2061</v>
      </c>
      <c r="CB276" s="20" t="s">
        <v>2062</v>
      </c>
      <c r="CC276" s="20" t="s">
        <v>2063</v>
      </c>
      <c r="CD276" s="20" t="s">
        <v>2064</v>
      </c>
    </row>
    <row r="277" spans="1:82" x14ac:dyDescent="0.2">
      <c r="B277" s="1">
        <v>1</v>
      </c>
      <c r="C277" s="1" t="s">
        <v>471</v>
      </c>
      <c r="D277" s="1" t="s">
        <v>472</v>
      </c>
      <c r="E277" s="5">
        <v>42.947000000000003</v>
      </c>
      <c r="F277" s="5">
        <v>-70.63333333333334</v>
      </c>
      <c r="G277" s="4">
        <v>50</v>
      </c>
      <c r="H277" s="7">
        <v>35724</v>
      </c>
      <c r="I277" s="1" t="s">
        <v>473</v>
      </c>
      <c r="S277" s="1" t="s">
        <v>385</v>
      </c>
      <c r="T277" s="1" t="s">
        <v>52</v>
      </c>
      <c r="U277" s="3"/>
      <c r="V277" s="3"/>
      <c r="W277" s="3"/>
      <c r="X277" s="3"/>
      <c r="Y277" s="3"/>
      <c r="Z277" s="3"/>
      <c r="AA277" s="3"/>
      <c r="AB277" s="3"/>
      <c r="AC277" s="1" t="s">
        <v>2149</v>
      </c>
      <c r="AD277" s="1" t="s">
        <v>2149</v>
      </c>
      <c r="AE277" s="3" t="s">
        <v>2149</v>
      </c>
      <c r="AF277" s="3" t="s">
        <v>2149</v>
      </c>
      <c r="AG277" s="22">
        <v>55</v>
      </c>
      <c r="AH277" s="22">
        <v>37</v>
      </c>
      <c r="AI277" s="22">
        <v>8</v>
      </c>
      <c r="AJ277" s="22"/>
      <c r="AK277" s="22"/>
      <c r="AL277" s="22"/>
      <c r="AM277" s="3"/>
      <c r="AN277" s="3"/>
      <c r="AO277" s="3"/>
      <c r="AP277" s="3"/>
      <c r="AQ277" s="3"/>
      <c r="AR277" s="3"/>
      <c r="AS277" s="3"/>
      <c r="AT277" s="3"/>
      <c r="AU277" s="23"/>
      <c r="AV277" s="24"/>
      <c r="AW277" s="27"/>
      <c r="AX277" s="23"/>
      <c r="AY277" s="23"/>
      <c r="AZ277" s="23"/>
      <c r="BA277" s="3"/>
    </row>
    <row r="278" spans="1:82" x14ac:dyDescent="0.2">
      <c r="A278" s="1" t="s">
        <v>474</v>
      </c>
      <c r="B278" s="1">
        <v>1</v>
      </c>
      <c r="C278" s="1" t="s">
        <v>475</v>
      </c>
      <c r="D278" s="1" t="s">
        <v>476</v>
      </c>
      <c r="E278" s="5">
        <v>42.947000000000003</v>
      </c>
      <c r="F278" s="5">
        <v>-70.632833333333338</v>
      </c>
      <c r="G278" s="4">
        <v>50</v>
      </c>
      <c r="H278" s="7">
        <v>35724</v>
      </c>
      <c r="I278" s="1" t="s">
        <v>473</v>
      </c>
      <c r="S278" s="1" t="s">
        <v>248</v>
      </c>
      <c r="T278" s="1" t="s">
        <v>55</v>
      </c>
      <c r="U278" s="3" t="s">
        <v>248</v>
      </c>
      <c r="V278" s="3" t="s">
        <v>55</v>
      </c>
      <c r="W278" s="3"/>
      <c r="X278" s="3"/>
      <c r="Y278" s="3"/>
      <c r="Z278" s="3"/>
      <c r="AA278" s="3"/>
      <c r="AB278" s="3"/>
      <c r="AC278" s="1" t="s">
        <v>1166</v>
      </c>
      <c r="AD278" s="1" t="s">
        <v>1167</v>
      </c>
      <c r="AE278" s="3" t="s">
        <v>1059</v>
      </c>
      <c r="AF278" s="3" t="s">
        <v>1060</v>
      </c>
      <c r="AG278" s="22">
        <v>0</v>
      </c>
      <c r="AH278" s="22">
        <v>65</v>
      </c>
      <c r="AI278" s="22">
        <v>35</v>
      </c>
      <c r="AJ278" s="22">
        <v>65</v>
      </c>
      <c r="AK278" s="22">
        <v>17</v>
      </c>
      <c r="AL278" s="22">
        <v>18</v>
      </c>
      <c r="AM278" s="3"/>
      <c r="AN278" s="3"/>
      <c r="AO278" s="3"/>
      <c r="AP278" s="3"/>
      <c r="AQ278" s="3"/>
      <c r="AR278" s="3"/>
      <c r="AS278" s="3"/>
      <c r="AT278" s="3"/>
      <c r="AU278" s="23">
        <v>4.5666666666666664</v>
      </c>
      <c r="AV278" s="24">
        <f t="shared" ref="AV278:AV340" si="6">2^-AU278</f>
        <v>4.2198435817755946E-2</v>
      </c>
      <c r="AW278" s="27">
        <v>3.331818181818182</v>
      </c>
      <c r="AX278" s="23">
        <v>0.65315315315315314</v>
      </c>
      <c r="AY278" s="23">
        <v>1.3379942140790744</v>
      </c>
      <c r="AZ278" s="23">
        <v>2.2000000000000002</v>
      </c>
      <c r="BA278" s="3"/>
    </row>
    <row r="279" spans="1:82" x14ac:dyDescent="0.2">
      <c r="B279" s="1">
        <v>1</v>
      </c>
      <c r="C279" s="1" t="s">
        <v>477</v>
      </c>
      <c r="D279" s="1" t="s">
        <v>478</v>
      </c>
      <c r="E279" s="5">
        <v>42.927333333333337</v>
      </c>
      <c r="F279" s="5">
        <v>-70.611333333333334</v>
      </c>
      <c r="G279" s="4">
        <v>64</v>
      </c>
      <c r="H279" s="7">
        <v>35724</v>
      </c>
      <c r="I279" s="1" t="s">
        <v>473</v>
      </c>
      <c r="J279" s="1" t="s">
        <v>142</v>
      </c>
      <c r="S279" s="1" t="s">
        <v>479</v>
      </c>
      <c r="U279" s="3"/>
      <c r="V279" s="3"/>
      <c r="W279" s="3"/>
      <c r="X279" s="3"/>
      <c r="Y279" s="3"/>
      <c r="Z279" s="3"/>
      <c r="AA279" s="3"/>
      <c r="AB279" s="3"/>
      <c r="AC279" s="1" t="s">
        <v>2149</v>
      </c>
      <c r="AD279" s="1" t="s">
        <v>2149</v>
      </c>
      <c r="AE279" s="3" t="s">
        <v>2149</v>
      </c>
      <c r="AF279" s="3" t="s">
        <v>2149</v>
      </c>
      <c r="AG279" s="22"/>
      <c r="AH279" s="22"/>
      <c r="AI279" s="22"/>
      <c r="AJ279" s="22"/>
      <c r="AK279" s="22"/>
      <c r="AL279" s="22"/>
      <c r="AU279" s="23"/>
      <c r="AV279" s="24"/>
      <c r="AW279" s="27"/>
      <c r="AX279" s="23"/>
      <c r="AY279" s="23"/>
      <c r="AZ279" s="23"/>
    </row>
    <row r="280" spans="1:82" x14ac:dyDescent="0.2">
      <c r="A280" s="29" t="s">
        <v>2156</v>
      </c>
      <c r="B280" s="1">
        <v>1</v>
      </c>
      <c r="C280" s="1" t="s">
        <v>480</v>
      </c>
      <c r="D280" s="1" t="s">
        <v>481</v>
      </c>
      <c r="E280" s="5">
        <v>42.94916666666667</v>
      </c>
      <c r="F280" s="5">
        <v>-70.619166666666672</v>
      </c>
      <c r="G280" s="4">
        <v>53</v>
      </c>
      <c r="H280" s="7">
        <v>35724</v>
      </c>
      <c r="I280" s="1" t="s">
        <v>473</v>
      </c>
      <c r="S280" s="1" t="s">
        <v>248</v>
      </c>
      <c r="T280" s="1" t="s">
        <v>55</v>
      </c>
      <c r="U280" s="3" t="s">
        <v>248</v>
      </c>
      <c r="V280" s="3" t="s">
        <v>55</v>
      </c>
      <c r="W280" s="3"/>
      <c r="X280" s="3"/>
      <c r="Y280" s="3"/>
      <c r="Z280" s="3"/>
      <c r="AA280" s="3"/>
      <c r="AB280" s="3"/>
      <c r="AC280" s="1" t="s">
        <v>1183</v>
      </c>
      <c r="AD280" s="1" t="s">
        <v>1184</v>
      </c>
      <c r="AE280" s="3" t="s">
        <v>1059</v>
      </c>
      <c r="AF280" s="3" t="s">
        <v>1060</v>
      </c>
      <c r="AG280" s="22">
        <v>0</v>
      </c>
      <c r="AH280" s="22">
        <v>79</v>
      </c>
      <c r="AI280" s="22">
        <v>21</v>
      </c>
      <c r="AJ280" s="22">
        <v>79</v>
      </c>
      <c r="AK280" s="22">
        <v>11</v>
      </c>
      <c r="AL280" s="22">
        <v>10</v>
      </c>
      <c r="AU280" s="23">
        <v>3.5333333333333332</v>
      </c>
      <c r="AV280" s="24">
        <f t="shared" si="6"/>
        <v>8.6369554997986001E-2</v>
      </c>
      <c r="AW280" s="27">
        <v>2.4227272727272728</v>
      </c>
      <c r="AX280" s="23">
        <v>0.30769230769230765</v>
      </c>
      <c r="AY280" s="23">
        <v>5.327868852459015</v>
      </c>
      <c r="AZ280" s="23">
        <v>1.6</v>
      </c>
    </row>
    <row r="281" spans="1:82" x14ac:dyDescent="0.2">
      <c r="A281" s="1" t="s">
        <v>2157</v>
      </c>
      <c r="B281" s="1">
        <v>1</v>
      </c>
      <c r="C281" s="1" t="s">
        <v>482</v>
      </c>
      <c r="D281" s="1" t="s">
        <v>483</v>
      </c>
      <c r="E281" s="5">
        <v>42.941166666666668</v>
      </c>
      <c r="F281" s="5">
        <v>-70.623500000000007</v>
      </c>
      <c r="G281" s="4">
        <v>56</v>
      </c>
      <c r="H281" s="7">
        <v>35724</v>
      </c>
      <c r="I281" s="1" t="s">
        <v>473</v>
      </c>
      <c r="J281" s="1" t="s">
        <v>142</v>
      </c>
      <c r="S281" s="1" t="s">
        <v>479</v>
      </c>
      <c r="U281" s="3"/>
      <c r="V281" s="3"/>
      <c r="W281" s="3"/>
      <c r="X281" s="3"/>
      <c r="Y281" s="3"/>
      <c r="Z281" s="3"/>
      <c r="AA281" s="3"/>
      <c r="AB281" s="3"/>
      <c r="AC281" s="1" t="s">
        <v>2149</v>
      </c>
      <c r="AD281" s="1" t="s">
        <v>2149</v>
      </c>
      <c r="AE281" s="3" t="s">
        <v>2149</v>
      </c>
      <c r="AF281" s="3" t="s">
        <v>2149</v>
      </c>
      <c r="AG281" s="22">
        <v>50</v>
      </c>
      <c r="AH281" s="22">
        <v>36</v>
      </c>
      <c r="AI281" s="22">
        <v>14</v>
      </c>
      <c r="AJ281" s="22"/>
      <c r="AK281" s="22"/>
      <c r="AL281" s="22"/>
      <c r="AU281" s="23"/>
      <c r="AV281" s="24"/>
      <c r="AW281" s="27"/>
      <c r="AX281" s="23"/>
      <c r="AY281" s="23"/>
      <c r="AZ281" s="23">
        <v>1.3</v>
      </c>
    </row>
    <row r="282" spans="1:82" x14ac:dyDescent="0.2">
      <c r="A282" s="1" t="s">
        <v>2158</v>
      </c>
      <c r="B282" s="1">
        <v>1</v>
      </c>
      <c r="C282" s="1" t="s">
        <v>484</v>
      </c>
      <c r="D282" s="1" t="s">
        <v>485</v>
      </c>
      <c r="E282" s="5">
        <v>42.944166666666668</v>
      </c>
      <c r="F282" s="5">
        <v>-70.631833333333333</v>
      </c>
      <c r="G282" s="4">
        <v>56</v>
      </c>
      <c r="H282" s="7">
        <v>35724</v>
      </c>
      <c r="I282" s="1" t="s">
        <v>473</v>
      </c>
      <c r="S282" s="1" t="s">
        <v>248</v>
      </c>
      <c r="T282" s="1" t="s">
        <v>55</v>
      </c>
      <c r="U282" s="3" t="s">
        <v>248</v>
      </c>
      <c r="V282" s="3" t="s">
        <v>55</v>
      </c>
      <c r="W282" s="3"/>
      <c r="X282" s="3"/>
      <c r="Y282" s="3"/>
      <c r="Z282" s="3"/>
      <c r="AA282" s="3"/>
      <c r="AB282" s="3"/>
      <c r="AC282" s="1" t="s">
        <v>1183</v>
      </c>
      <c r="AD282" s="1" t="s">
        <v>1184</v>
      </c>
      <c r="AE282" s="3" t="s">
        <v>1271</v>
      </c>
      <c r="AF282" s="3" t="s">
        <v>1272</v>
      </c>
      <c r="AG282" s="22">
        <v>0</v>
      </c>
      <c r="AH282" s="22">
        <v>81</v>
      </c>
      <c r="AI282" s="22">
        <v>19</v>
      </c>
      <c r="AJ282" s="22">
        <v>81</v>
      </c>
      <c r="AK282" s="22">
        <v>12</v>
      </c>
      <c r="AL282" s="22">
        <v>7</v>
      </c>
      <c r="AU282" s="23">
        <v>3.6666666666666665</v>
      </c>
      <c r="AV282" s="24">
        <f t="shared" si="6"/>
        <v>7.8745065618429588E-2</v>
      </c>
      <c r="AW282" s="27">
        <v>1.4106060606060606</v>
      </c>
      <c r="AX282" s="23">
        <v>0.7</v>
      </c>
      <c r="AY282" s="23">
        <v>4.7814207650273257</v>
      </c>
      <c r="AZ282" s="23">
        <v>1.2</v>
      </c>
    </row>
    <row r="283" spans="1:82" x14ac:dyDescent="0.2">
      <c r="A283" s="1" t="s">
        <v>2159</v>
      </c>
      <c r="B283" s="1">
        <v>1</v>
      </c>
      <c r="C283" s="1" t="s">
        <v>486</v>
      </c>
      <c r="D283" s="1" t="s">
        <v>487</v>
      </c>
      <c r="E283" s="5">
        <v>42.94316666666667</v>
      </c>
      <c r="F283" s="5">
        <v>-70.633499999999998</v>
      </c>
      <c r="G283" s="4">
        <v>41</v>
      </c>
      <c r="H283" s="7">
        <v>35724</v>
      </c>
      <c r="I283" s="1" t="s">
        <v>473</v>
      </c>
      <c r="S283" s="1" t="s">
        <v>248</v>
      </c>
      <c r="T283" s="1" t="s">
        <v>55</v>
      </c>
      <c r="U283" s="3" t="s">
        <v>248</v>
      </c>
      <c r="V283" s="3" t="s">
        <v>55</v>
      </c>
      <c r="W283" s="3"/>
      <c r="X283" s="3"/>
      <c r="Y283" s="3"/>
      <c r="Z283" s="3"/>
      <c r="AA283" s="3"/>
      <c r="AB283" s="3"/>
      <c r="AC283" s="1" t="s">
        <v>1183</v>
      </c>
      <c r="AD283" s="1" t="s">
        <v>1184</v>
      </c>
      <c r="AE283" s="3" t="s">
        <v>1271</v>
      </c>
      <c r="AF283" s="3" t="s">
        <v>1272</v>
      </c>
      <c r="AG283" s="22">
        <v>0</v>
      </c>
      <c r="AH283" s="22">
        <v>84</v>
      </c>
      <c r="AI283" s="22">
        <v>16</v>
      </c>
      <c r="AJ283" s="22">
        <v>84</v>
      </c>
      <c r="AK283" s="22">
        <v>8</v>
      </c>
      <c r="AL283" s="22">
        <v>8</v>
      </c>
      <c r="AU283" s="23">
        <v>3.1333333333333333</v>
      </c>
      <c r="AV283" s="24">
        <f t="shared" si="6"/>
        <v>0.11396531106977711</v>
      </c>
      <c r="AW283" s="27">
        <v>1.6424242424242426</v>
      </c>
      <c r="AX283" s="23">
        <v>0.47865853658536606</v>
      </c>
      <c r="AY283" s="23">
        <v>4.8009367681498842</v>
      </c>
      <c r="AZ283" s="23">
        <v>1.3</v>
      </c>
    </row>
    <row r="284" spans="1:82" x14ac:dyDescent="0.2">
      <c r="A284" s="1" t="s">
        <v>2160</v>
      </c>
      <c r="B284" s="1">
        <v>1</v>
      </c>
      <c r="C284" s="1" t="s">
        <v>488</v>
      </c>
      <c r="D284" s="1" t="s">
        <v>489</v>
      </c>
      <c r="E284" s="5">
        <v>42.948999999999998</v>
      </c>
      <c r="F284" s="5">
        <v>-70.619</v>
      </c>
      <c r="G284" s="4">
        <v>55</v>
      </c>
      <c r="H284" s="7">
        <v>35760</v>
      </c>
      <c r="I284" s="1" t="s">
        <v>473</v>
      </c>
      <c r="S284" s="1" t="s">
        <v>248</v>
      </c>
      <c r="T284" s="1" t="s">
        <v>55</v>
      </c>
      <c r="U284" s="3" t="s">
        <v>248</v>
      </c>
      <c r="V284" s="3" t="s">
        <v>55</v>
      </c>
      <c r="W284" s="3"/>
      <c r="X284" s="3"/>
      <c r="Y284" s="3"/>
      <c r="Z284" s="3"/>
      <c r="AA284" s="3"/>
      <c r="AB284" s="3"/>
      <c r="AC284" s="1" t="s">
        <v>1183</v>
      </c>
      <c r="AD284" s="1" t="s">
        <v>1184</v>
      </c>
      <c r="AE284" s="3" t="s">
        <v>1271</v>
      </c>
      <c r="AF284" s="3" t="s">
        <v>1272</v>
      </c>
      <c r="AG284" s="22">
        <v>0</v>
      </c>
      <c r="AH284" s="22">
        <v>88</v>
      </c>
      <c r="AI284" s="22">
        <v>12</v>
      </c>
      <c r="AJ284" s="22">
        <v>88</v>
      </c>
      <c r="AK284" s="22">
        <v>7</v>
      </c>
      <c r="AL284" s="22">
        <v>5</v>
      </c>
      <c r="AU284" s="23">
        <v>3.3333333333333335</v>
      </c>
      <c r="AV284" s="24">
        <f t="shared" si="6"/>
        <v>9.921256574801246E-2</v>
      </c>
      <c r="AW284" s="27">
        <v>1.0734848484848485</v>
      </c>
      <c r="AX284" s="23">
        <v>0.39484126984126972</v>
      </c>
      <c r="AY284" s="23">
        <v>3.8251366120218573</v>
      </c>
      <c r="AZ284" s="23">
        <v>1.2</v>
      </c>
    </row>
    <row r="285" spans="1:82" x14ac:dyDescent="0.2">
      <c r="A285" s="1" t="s">
        <v>2161</v>
      </c>
      <c r="B285" s="1">
        <v>1</v>
      </c>
      <c r="C285" s="1" t="s">
        <v>490</v>
      </c>
      <c r="D285" s="1" t="s">
        <v>491</v>
      </c>
      <c r="E285" s="5">
        <v>42.948500000000003</v>
      </c>
      <c r="F285" s="5">
        <v>-70.61866666666667</v>
      </c>
      <c r="G285" s="4">
        <v>56</v>
      </c>
      <c r="H285" s="7">
        <v>35760</v>
      </c>
      <c r="I285" s="1" t="s">
        <v>473</v>
      </c>
      <c r="J285" s="1" t="s">
        <v>142</v>
      </c>
      <c r="S285" s="1" t="s">
        <v>479</v>
      </c>
      <c r="U285" s="3"/>
      <c r="V285" s="3"/>
      <c r="W285" s="3"/>
      <c r="X285" s="3"/>
      <c r="Y285" s="3"/>
      <c r="Z285" s="3"/>
      <c r="AA285" s="3"/>
      <c r="AB285" s="3"/>
      <c r="AC285" s="1" t="s">
        <v>2149</v>
      </c>
      <c r="AD285" s="1" t="s">
        <v>2149</v>
      </c>
      <c r="AE285" s="3" t="s">
        <v>2149</v>
      </c>
      <c r="AF285" s="3" t="s">
        <v>2149</v>
      </c>
      <c r="AG285" s="22"/>
      <c r="AH285" s="22"/>
      <c r="AI285" s="22"/>
      <c r="AJ285" s="22"/>
      <c r="AK285" s="22"/>
      <c r="AL285" s="22"/>
      <c r="AU285" s="23"/>
      <c r="AV285" s="24"/>
      <c r="AW285" s="27"/>
      <c r="AX285" s="23"/>
      <c r="AY285" s="23"/>
      <c r="AZ285" s="23"/>
    </row>
    <row r="286" spans="1:82" x14ac:dyDescent="0.2">
      <c r="B286" s="1">
        <v>1</v>
      </c>
      <c r="C286" s="1" t="s">
        <v>492</v>
      </c>
      <c r="D286" s="1" t="s">
        <v>493</v>
      </c>
      <c r="E286" s="5">
        <v>42.948166666666665</v>
      </c>
      <c r="F286" s="5">
        <v>-70.618166666666667</v>
      </c>
      <c r="G286" s="4">
        <v>57</v>
      </c>
      <c r="H286" s="7">
        <v>35760</v>
      </c>
      <c r="I286" s="1" t="s">
        <v>473</v>
      </c>
      <c r="S286" s="1" t="s">
        <v>248</v>
      </c>
      <c r="T286" s="1" t="s">
        <v>55</v>
      </c>
      <c r="U286" s="3" t="s">
        <v>248</v>
      </c>
      <c r="V286" s="3" t="s">
        <v>55</v>
      </c>
      <c r="W286" s="3"/>
      <c r="X286" s="3"/>
      <c r="Y286" s="3"/>
      <c r="Z286" s="3"/>
      <c r="AA286" s="3"/>
      <c r="AB286" s="3"/>
      <c r="AC286" s="1" t="s">
        <v>1166</v>
      </c>
      <c r="AD286" s="1" t="s">
        <v>1167</v>
      </c>
      <c r="AE286" s="3" t="s">
        <v>1059</v>
      </c>
      <c r="AF286" s="3" t="s">
        <v>1060</v>
      </c>
      <c r="AG286" s="22">
        <v>0</v>
      </c>
      <c r="AH286" s="22">
        <v>69</v>
      </c>
      <c r="AI286" s="22">
        <v>31</v>
      </c>
      <c r="AJ286" s="22">
        <v>69</v>
      </c>
      <c r="AK286" s="22">
        <v>17</v>
      </c>
      <c r="AL286" s="22">
        <v>14</v>
      </c>
      <c r="AU286" s="23">
        <v>4.1333333333333329</v>
      </c>
      <c r="AV286" s="24">
        <f t="shared" si="6"/>
        <v>5.6982655534888578E-2</v>
      </c>
      <c r="AW286" s="27">
        <v>2.9916666666666671</v>
      </c>
      <c r="AX286" s="23">
        <v>0.49039451114922805</v>
      </c>
      <c r="AY286" s="23">
        <v>2.0491803278688527</v>
      </c>
      <c r="AZ286" s="23">
        <v>2.4</v>
      </c>
    </row>
    <row r="287" spans="1:82" x14ac:dyDescent="0.2">
      <c r="B287" s="1">
        <v>1</v>
      </c>
      <c r="C287" s="1" t="s">
        <v>494</v>
      </c>
      <c r="D287" s="1" t="s">
        <v>495</v>
      </c>
      <c r="E287" s="5">
        <v>42.947499999999998</v>
      </c>
      <c r="F287" s="5">
        <v>-70.617166666666662</v>
      </c>
      <c r="G287" s="4">
        <v>57</v>
      </c>
      <c r="H287" s="7">
        <v>35760</v>
      </c>
      <c r="I287" s="1" t="s">
        <v>473</v>
      </c>
      <c r="J287" s="1" t="s">
        <v>142</v>
      </c>
      <c r="S287" s="1" t="s">
        <v>479</v>
      </c>
      <c r="U287" s="3"/>
      <c r="V287" s="3"/>
      <c r="W287" s="3"/>
      <c r="X287" s="3"/>
      <c r="Y287" s="3"/>
      <c r="Z287" s="3"/>
      <c r="AA287" s="3"/>
      <c r="AB287" s="3"/>
      <c r="AC287" s="1" t="s">
        <v>2149</v>
      </c>
      <c r="AD287" s="1" t="s">
        <v>2149</v>
      </c>
      <c r="AE287" s="3" t="s">
        <v>2149</v>
      </c>
      <c r="AF287" s="3" t="s">
        <v>2149</v>
      </c>
      <c r="AG287" s="22"/>
      <c r="AH287" s="22"/>
      <c r="AI287" s="22"/>
      <c r="AJ287" s="22"/>
      <c r="AK287" s="22"/>
      <c r="AL287" s="22"/>
      <c r="AU287" s="23"/>
      <c r="AV287" s="24"/>
      <c r="AW287" s="27"/>
      <c r="AX287" s="23"/>
      <c r="AY287" s="23"/>
      <c r="AZ287" s="23"/>
    </row>
    <row r="288" spans="1:82" x14ac:dyDescent="0.2">
      <c r="B288" s="1">
        <v>1</v>
      </c>
      <c r="C288" s="1" t="s">
        <v>496</v>
      </c>
      <c r="D288" s="1" t="s">
        <v>497</v>
      </c>
      <c r="E288" s="5">
        <v>42.94316666666667</v>
      </c>
      <c r="F288" s="5">
        <v>-70.619500000000002</v>
      </c>
      <c r="G288" s="4">
        <v>50</v>
      </c>
      <c r="H288" s="7">
        <v>35760</v>
      </c>
      <c r="I288" s="1" t="s">
        <v>473</v>
      </c>
      <c r="J288" s="1" t="s">
        <v>142</v>
      </c>
      <c r="S288" s="1" t="s">
        <v>479</v>
      </c>
      <c r="U288" s="3"/>
      <c r="V288" s="3"/>
      <c r="W288" s="3"/>
      <c r="X288" s="3"/>
      <c r="Y288" s="3"/>
      <c r="Z288" s="3"/>
      <c r="AA288" s="3"/>
      <c r="AB288" s="3"/>
      <c r="AC288" s="1" t="s">
        <v>2149</v>
      </c>
      <c r="AD288" s="1" t="s">
        <v>2149</v>
      </c>
      <c r="AE288" s="3" t="s">
        <v>2149</v>
      </c>
      <c r="AF288" s="3" t="s">
        <v>2149</v>
      </c>
      <c r="AG288" s="22"/>
      <c r="AH288" s="22"/>
      <c r="AI288" s="22"/>
      <c r="AJ288" s="22"/>
      <c r="AK288" s="22"/>
      <c r="AL288" s="22"/>
      <c r="AU288" s="23"/>
      <c r="AV288" s="24"/>
      <c r="AW288" s="27"/>
      <c r="AX288" s="23"/>
      <c r="AY288" s="23"/>
      <c r="AZ288" s="23"/>
    </row>
    <row r="289" spans="1:52" x14ac:dyDescent="0.2">
      <c r="B289" s="1">
        <v>1</v>
      </c>
      <c r="C289" s="1" t="s">
        <v>498</v>
      </c>
      <c r="D289" s="1" t="s">
        <v>499</v>
      </c>
      <c r="E289" s="5">
        <v>42.943333333333335</v>
      </c>
      <c r="F289" s="5">
        <v>-70.620333333333335</v>
      </c>
      <c r="G289" s="4">
        <v>58</v>
      </c>
      <c r="H289" s="7">
        <v>35760</v>
      </c>
      <c r="I289" s="1" t="s">
        <v>473</v>
      </c>
      <c r="S289" s="1" t="s">
        <v>248</v>
      </c>
      <c r="T289" s="1" t="s">
        <v>55</v>
      </c>
      <c r="U289" s="3" t="s">
        <v>248</v>
      </c>
      <c r="V289" s="3" t="s">
        <v>55</v>
      </c>
      <c r="W289" s="3"/>
      <c r="X289" s="3"/>
      <c r="Y289" s="3"/>
      <c r="Z289" s="3"/>
      <c r="AA289" s="3"/>
      <c r="AB289" s="3"/>
      <c r="AC289" s="1" t="s">
        <v>1183</v>
      </c>
      <c r="AD289" s="1" t="s">
        <v>1184</v>
      </c>
      <c r="AE289" s="3" t="s">
        <v>1059</v>
      </c>
      <c r="AF289" s="3" t="s">
        <v>1060</v>
      </c>
      <c r="AG289" s="22">
        <v>0</v>
      </c>
      <c r="AH289" s="22">
        <v>74</v>
      </c>
      <c r="AI289" s="22">
        <v>26</v>
      </c>
      <c r="AJ289" s="22">
        <v>74</v>
      </c>
      <c r="AK289" s="22">
        <v>13</v>
      </c>
      <c r="AL289" s="22">
        <v>13</v>
      </c>
      <c r="AU289" s="23">
        <v>3.7666666666666671</v>
      </c>
      <c r="AV289" s="24">
        <f t="shared" si="6"/>
        <v>7.3471744142725531E-2</v>
      </c>
      <c r="AW289" s="27">
        <v>2.9772727272727275</v>
      </c>
      <c r="AX289" s="23">
        <v>0.61824561403508771</v>
      </c>
      <c r="AY289" s="23">
        <v>2.459016393442623</v>
      </c>
      <c r="AZ289" s="23">
        <v>2.1</v>
      </c>
    </row>
    <row r="290" spans="1:52" x14ac:dyDescent="0.2">
      <c r="B290" s="1">
        <v>1</v>
      </c>
      <c r="C290" s="1" t="s">
        <v>500</v>
      </c>
      <c r="D290" s="1" t="s">
        <v>501</v>
      </c>
      <c r="E290" s="5">
        <v>42.947000000000003</v>
      </c>
      <c r="F290" s="5">
        <v>-70.620166666666663</v>
      </c>
      <c r="G290" s="4">
        <v>53</v>
      </c>
      <c r="H290" s="7">
        <v>35760</v>
      </c>
      <c r="I290" s="1" t="s">
        <v>473</v>
      </c>
      <c r="S290" s="1" t="s">
        <v>248</v>
      </c>
      <c r="T290" s="1" t="s">
        <v>55</v>
      </c>
      <c r="U290" s="3" t="s">
        <v>248</v>
      </c>
      <c r="V290" s="3" t="s">
        <v>55</v>
      </c>
      <c r="W290" s="3"/>
      <c r="X290" s="3"/>
      <c r="Y290" s="3"/>
      <c r="Z290" s="3"/>
      <c r="AA290" s="3"/>
      <c r="AB290" s="3"/>
      <c r="AC290" s="1" t="s">
        <v>1210</v>
      </c>
      <c r="AD290" s="1" t="s">
        <v>1211</v>
      </c>
      <c r="AE290" s="3" t="s">
        <v>1059</v>
      </c>
      <c r="AF290" s="3" t="s">
        <v>1060</v>
      </c>
      <c r="AG290" s="22">
        <v>0</v>
      </c>
      <c r="AH290" s="22">
        <v>63</v>
      </c>
      <c r="AI290" s="22">
        <v>37</v>
      </c>
      <c r="AJ290" s="22">
        <v>63</v>
      </c>
      <c r="AK290" s="22">
        <v>21</v>
      </c>
      <c r="AL290" s="22">
        <v>16</v>
      </c>
      <c r="AU290" s="23">
        <v>5.0999999999999996</v>
      </c>
      <c r="AV290" s="24">
        <f t="shared" si="6"/>
        <v>2.9157280985525245E-2</v>
      </c>
      <c r="AW290" s="27">
        <v>2.8454545454545457</v>
      </c>
      <c r="AX290" s="23">
        <v>0.73717948717948723</v>
      </c>
      <c r="AY290" s="23">
        <v>1.9001490312965723</v>
      </c>
      <c r="AZ290" s="23">
        <v>1.6</v>
      </c>
    </row>
    <row r="291" spans="1:52" x14ac:dyDescent="0.2">
      <c r="B291" s="1">
        <v>1</v>
      </c>
      <c r="C291" s="1" t="s">
        <v>502</v>
      </c>
      <c r="D291" s="1" t="s">
        <v>503</v>
      </c>
      <c r="E291" s="5">
        <v>42.941000000000003</v>
      </c>
      <c r="F291" s="5">
        <v>-70.623833333333337</v>
      </c>
      <c r="G291" s="4">
        <v>56</v>
      </c>
      <c r="H291" s="7">
        <v>35760</v>
      </c>
      <c r="I291" s="1" t="s">
        <v>473</v>
      </c>
      <c r="S291" s="1" t="s">
        <v>248</v>
      </c>
      <c r="T291" s="1" t="s">
        <v>55</v>
      </c>
      <c r="U291" s="3" t="s">
        <v>248</v>
      </c>
      <c r="V291" s="3" t="s">
        <v>55</v>
      </c>
      <c r="W291" s="3"/>
      <c r="X291" s="3"/>
      <c r="Y291" s="3"/>
      <c r="Z291" s="3"/>
      <c r="AA291" s="3"/>
      <c r="AB291" s="3"/>
      <c r="AC291" s="1" t="s">
        <v>1166</v>
      </c>
      <c r="AD291" s="1" t="s">
        <v>1167</v>
      </c>
      <c r="AE291" s="3" t="s">
        <v>1271</v>
      </c>
      <c r="AF291" s="3" t="s">
        <v>1272</v>
      </c>
      <c r="AG291" s="22">
        <v>0</v>
      </c>
      <c r="AH291" s="22">
        <v>78</v>
      </c>
      <c r="AI291" s="22">
        <v>22</v>
      </c>
      <c r="AJ291" s="22">
        <v>78</v>
      </c>
      <c r="AK291" s="22">
        <v>13</v>
      </c>
      <c r="AL291" s="22">
        <v>9</v>
      </c>
      <c r="AU291" s="23">
        <v>4.0333333333333341</v>
      </c>
      <c r="AV291" s="24">
        <f t="shared" si="6"/>
        <v>6.1072498027140341E-2</v>
      </c>
      <c r="AW291" s="27">
        <v>1.853030303030303</v>
      </c>
      <c r="AX291" s="23">
        <v>0.74735729386892213</v>
      </c>
      <c r="AY291" s="23">
        <v>8.811475409836067</v>
      </c>
      <c r="AZ291" s="23">
        <v>1.4</v>
      </c>
    </row>
    <row r="292" spans="1:52" x14ac:dyDescent="0.2">
      <c r="B292" s="1">
        <v>1</v>
      </c>
      <c r="C292" s="1" t="s">
        <v>504</v>
      </c>
      <c r="D292" s="1" t="s">
        <v>505</v>
      </c>
      <c r="E292" s="5">
        <v>42.949333333333335</v>
      </c>
      <c r="F292" s="5">
        <v>-70.626166666666663</v>
      </c>
      <c r="G292" s="4">
        <v>51</v>
      </c>
      <c r="H292" s="7">
        <v>35760</v>
      </c>
      <c r="I292" s="1" t="s">
        <v>473</v>
      </c>
      <c r="J292" s="1" t="s">
        <v>142</v>
      </c>
      <c r="S292" s="1" t="s">
        <v>479</v>
      </c>
      <c r="U292" s="3"/>
      <c r="V292" s="3"/>
      <c r="W292" s="3"/>
      <c r="X292" s="3"/>
      <c r="Y292" s="3"/>
      <c r="Z292" s="3"/>
      <c r="AA292" s="3"/>
      <c r="AB292" s="3"/>
      <c r="AC292" s="1" t="s">
        <v>2149</v>
      </c>
      <c r="AD292" s="1" t="s">
        <v>2149</v>
      </c>
      <c r="AE292" s="3" t="s">
        <v>2149</v>
      </c>
      <c r="AF292" s="3" t="s">
        <v>2149</v>
      </c>
      <c r="AG292" s="22"/>
      <c r="AH292" s="22"/>
      <c r="AI292" s="22"/>
      <c r="AJ292" s="22"/>
      <c r="AK292" s="22"/>
      <c r="AL292" s="22"/>
      <c r="AU292" s="23"/>
      <c r="AV292" s="24"/>
      <c r="AW292" s="27"/>
      <c r="AX292" s="23"/>
      <c r="AY292" s="23"/>
      <c r="AZ292" s="23"/>
    </row>
    <row r="293" spans="1:52" x14ac:dyDescent="0.2">
      <c r="B293" s="1">
        <v>1</v>
      </c>
      <c r="C293" s="1" t="s">
        <v>506</v>
      </c>
      <c r="D293" s="1" t="s">
        <v>507</v>
      </c>
      <c r="E293" s="5">
        <v>42.94083333333333</v>
      </c>
      <c r="F293" s="5">
        <v>-70.619166666666672</v>
      </c>
      <c r="G293" s="4"/>
      <c r="H293" s="7">
        <v>35782</v>
      </c>
      <c r="I293" s="1" t="s">
        <v>473</v>
      </c>
      <c r="S293" s="1" t="s">
        <v>385</v>
      </c>
      <c r="T293" s="1" t="s">
        <v>52</v>
      </c>
      <c r="U293" s="3"/>
      <c r="V293" s="3"/>
      <c r="W293" s="3"/>
      <c r="X293" s="3"/>
      <c r="Y293" s="3"/>
      <c r="Z293" s="3"/>
      <c r="AA293" s="3"/>
      <c r="AB293" s="3"/>
      <c r="AC293" s="1" t="s">
        <v>2149</v>
      </c>
      <c r="AD293" s="1" t="s">
        <v>2149</v>
      </c>
      <c r="AE293" s="3" t="s">
        <v>2149</v>
      </c>
      <c r="AF293" s="3" t="s">
        <v>2149</v>
      </c>
      <c r="AG293" s="22">
        <v>46</v>
      </c>
      <c r="AH293" s="22">
        <v>44</v>
      </c>
      <c r="AI293" s="22">
        <v>10</v>
      </c>
      <c r="AJ293" s="22"/>
      <c r="AK293" s="22"/>
      <c r="AL293" s="22"/>
      <c r="AU293" s="23"/>
      <c r="AV293" s="24"/>
      <c r="AW293" s="27"/>
      <c r="AX293" s="23"/>
      <c r="AY293" s="23"/>
      <c r="AZ293" s="23">
        <v>1.4</v>
      </c>
    </row>
    <row r="294" spans="1:52" x14ac:dyDescent="0.2">
      <c r="B294" s="1">
        <v>1</v>
      </c>
      <c r="C294" s="1" t="s">
        <v>508</v>
      </c>
      <c r="D294" s="1" t="s">
        <v>509</v>
      </c>
      <c r="E294" s="5">
        <v>42.947000000000003</v>
      </c>
      <c r="F294" s="5">
        <v>-70.63333333333334</v>
      </c>
      <c r="G294" s="4"/>
      <c r="H294" s="7">
        <v>35782</v>
      </c>
      <c r="I294" s="1" t="s">
        <v>473</v>
      </c>
      <c r="S294" s="1" t="s">
        <v>248</v>
      </c>
      <c r="T294" s="1" t="s">
        <v>55</v>
      </c>
      <c r="U294" s="3" t="s">
        <v>248</v>
      </c>
      <c r="V294" s="3" t="s">
        <v>55</v>
      </c>
      <c r="W294" s="3"/>
      <c r="X294" s="3"/>
      <c r="Y294" s="3"/>
      <c r="Z294" s="3"/>
      <c r="AA294" s="3"/>
      <c r="AB294" s="3"/>
      <c r="AC294" s="1" t="s">
        <v>1183</v>
      </c>
      <c r="AD294" s="1" t="s">
        <v>1184</v>
      </c>
      <c r="AE294" s="3" t="s">
        <v>1271</v>
      </c>
      <c r="AF294" s="3" t="s">
        <v>1272</v>
      </c>
      <c r="AG294" s="22">
        <v>0</v>
      </c>
      <c r="AH294" s="22">
        <v>80</v>
      </c>
      <c r="AI294" s="22">
        <v>20</v>
      </c>
      <c r="AJ294" s="22">
        <v>80</v>
      </c>
      <c r="AK294" s="22">
        <v>10</v>
      </c>
      <c r="AL294" s="22">
        <v>10</v>
      </c>
      <c r="AU294" s="23">
        <v>3.6666666666666665</v>
      </c>
      <c r="AV294" s="24">
        <f t="shared" si="6"/>
        <v>7.8745065618429588E-2</v>
      </c>
      <c r="AW294" s="27">
        <v>1.7530303030303029</v>
      </c>
      <c r="AX294" s="23">
        <v>0.61757105943152446</v>
      </c>
      <c r="AY294" s="23">
        <v>5.0351288056206105</v>
      </c>
      <c r="AZ294" s="23">
        <v>1.7</v>
      </c>
    </row>
    <row r="295" spans="1:52" x14ac:dyDescent="0.2">
      <c r="B295" s="1">
        <v>1</v>
      </c>
      <c r="C295" s="1" t="s">
        <v>510</v>
      </c>
      <c r="D295" s="1" t="s">
        <v>511</v>
      </c>
      <c r="E295" s="5">
        <v>42.943333333333335</v>
      </c>
      <c r="F295" s="5">
        <v>-70.620500000000007</v>
      </c>
      <c r="G295" s="4"/>
      <c r="H295" s="7">
        <v>35782</v>
      </c>
      <c r="I295" s="1" t="s">
        <v>473</v>
      </c>
      <c r="S295" s="1" t="s">
        <v>248</v>
      </c>
      <c r="T295" s="1" t="s">
        <v>55</v>
      </c>
      <c r="U295" s="3" t="s">
        <v>248</v>
      </c>
      <c r="V295" s="3" t="s">
        <v>55</v>
      </c>
      <c r="W295" s="3"/>
      <c r="X295" s="3"/>
      <c r="Y295" s="3"/>
      <c r="Z295" s="3"/>
      <c r="AA295" s="3"/>
      <c r="AB295" s="3"/>
      <c r="AC295" s="1" t="s">
        <v>1183</v>
      </c>
      <c r="AD295" s="1" t="s">
        <v>1184</v>
      </c>
      <c r="AE295" s="3" t="s">
        <v>1059</v>
      </c>
      <c r="AF295" s="3" t="s">
        <v>1060</v>
      </c>
      <c r="AG295" s="22">
        <v>0</v>
      </c>
      <c r="AH295" s="22">
        <v>78</v>
      </c>
      <c r="AI295" s="22">
        <v>22</v>
      </c>
      <c r="AJ295" s="22">
        <v>78</v>
      </c>
      <c r="AK295" s="22">
        <v>12</v>
      </c>
      <c r="AL295" s="22">
        <v>10</v>
      </c>
      <c r="AU295" s="23">
        <v>3.6333333333333329</v>
      </c>
      <c r="AV295" s="24">
        <f t="shared" si="6"/>
        <v>8.0585644277473736E-2</v>
      </c>
      <c r="AW295" s="27">
        <v>2.0333333333333332</v>
      </c>
      <c r="AX295" s="23">
        <v>0.45129870129870137</v>
      </c>
      <c r="AY295" s="23">
        <v>3.6065573770491799</v>
      </c>
      <c r="AZ295" s="23">
        <v>1.3</v>
      </c>
    </row>
    <row r="296" spans="1:52" x14ac:dyDescent="0.2">
      <c r="B296" s="1">
        <v>1</v>
      </c>
      <c r="C296" s="1" t="s">
        <v>512</v>
      </c>
      <c r="D296" s="1" t="s">
        <v>513</v>
      </c>
      <c r="E296" s="5">
        <v>42.926499999999997</v>
      </c>
      <c r="F296" s="5">
        <v>-70.633499999999998</v>
      </c>
      <c r="G296" s="4"/>
      <c r="H296" s="7">
        <v>35782</v>
      </c>
      <c r="I296" s="1" t="s">
        <v>473</v>
      </c>
      <c r="J296" s="1" t="s">
        <v>142</v>
      </c>
      <c r="S296" s="1" t="s">
        <v>479</v>
      </c>
      <c r="U296" s="3"/>
      <c r="V296" s="3"/>
      <c r="W296" s="3"/>
      <c r="X296" s="3"/>
      <c r="Y296" s="3"/>
      <c r="Z296" s="3"/>
      <c r="AA296" s="3"/>
      <c r="AB296" s="3"/>
      <c r="AC296" s="1" t="s">
        <v>2149</v>
      </c>
      <c r="AD296" s="1" t="s">
        <v>2149</v>
      </c>
      <c r="AE296" s="3" t="s">
        <v>2149</v>
      </c>
      <c r="AF296" s="3" t="s">
        <v>2149</v>
      </c>
      <c r="AG296" s="22"/>
      <c r="AH296" s="22"/>
      <c r="AI296" s="22"/>
      <c r="AJ296" s="22"/>
      <c r="AK296" s="22"/>
      <c r="AL296" s="22"/>
      <c r="AU296" s="23"/>
      <c r="AV296" s="24"/>
      <c r="AW296" s="27"/>
      <c r="AX296" s="23"/>
      <c r="AY296" s="23"/>
      <c r="AZ296" s="23"/>
    </row>
    <row r="297" spans="1:52" x14ac:dyDescent="0.2">
      <c r="B297" s="1">
        <v>1</v>
      </c>
      <c r="C297" s="1" t="s">
        <v>514</v>
      </c>
      <c r="D297" s="1" t="s">
        <v>515</v>
      </c>
      <c r="E297" s="5">
        <v>42.927333333333337</v>
      </c>
      <c r="F297" s="5">
        <v>-70.611333333333334</v>
      </c>
      <c r="G297" s="4"/>
      <c r="H297" s="7">
        <v>35782</v>
      </c>
      <c r="I297" s="1" t="s">
        <v>473</v>
      </c>
      <c r="S297" s="1" t="s">
        <v>248</v>
      </c>
      <c r="T297" s="1" t="s">
        <v>55</v>
      </c>
      <c r="U297" s="3" t="s">
        <v>248</v>
      </c>
      <c r="V297" s="3" t="s">
        <v>55</v>
      </c>
      <c r="W297" s="3"/>
      <c r="X297" s="3"/>
      <c r="Y297" s="3"/>
      <c r="Z297" s="3"/>
      <c r="AA297" s="3"/>
      <c r="AB297" s="3"/>
      <c r="AC297" s="1" t="s">
        <v>1166</v>
      </c>
      <c r="AD297" s="1" t="s">
        <v>1167</v>
      </c>
      <c r="AE297" s="3" t="s">
        <v>1271</v>
      </c>
      <c r="AF297" s="3" t="s">
        <v>1272</v>
      </c>
      <c r="AG297" s="22">
        <v>0</v>
      </c>
      <c r="AH297" s="22">
        <v>71</v>
      </c>
      <c r="AI297" s="22">
        <v>29</v>
      </c>
      <c r="AJ297" s="22">
        <v>71</v>
      </c>
      <c r="AK297" s="22">
        <v>18</v>
      </c>
      <c r="AL297" s="22">
        <v>11</v>
      </c>
      <c r="AU297" s="23">
        <v>4.1333333333333337</v>
      </c>
      <c r="AV297" s="24">
        <f t="shared" si="6"/>
        <v>5.6982655534888543E-2</v>
      </c>
      <c r="AW297" s="27">
        <v>1.9833333333333334</v>
      </c>
      <c r="AX297" s="23">
        <v>0.64860139860139854</v>
      </c>
      <c r="AY297" s="23">
        <v>3.6065573770491808</v>
      </c>
      <c r="AZ297" s="23">
        <v>1.9</v>
      </c>
    </row>
    <row r="298" spans="1:52" x14ac:dyDescent="0.2">
      <c r="B298" s="1">
        <v>1</v>
      </c>
      <c r="C298" s="1" t="s">
        <v>516</v>
      </c>
      <c r="D298" s="1" t="s">
        <v>517</v>
      </c>
      <c r="E298" s="5">
        <v>42.941166666666668</v>
      </c>
      <c r="F298" s="5">
        <v>-70.623500000000007</v>
      </c>
      <c r="G298" s="4"/>
      <c r="H298" s="7">
        <v>35782</v>
      </c>
      <c r="I298" s="1" t="s">
        <v>473</v>
      </c>
      <c r="S298" s="1" t="s">
        <v>248</v>
      </c>
      <c r="T298" s="1" t="s">
        <v>55</v>
      </c>
      <c r="U298" s="3" t="s">
        <v>518</v>
      </c>
      <c r="V298" s="3" t="s">
        <v>81</v>
      </c>
      <c r="W298" s="3"/>
      <c r="X298" s="3"/>
      <c r="Y298" s="3"/>
      <c r="Z298" s="3"/>
      <c r="AA298" s="3"/>
      <c r="AB298" s="3"/>
      <c r="AC298" s="1" t="s">
        <v>1183</v>
      </c>
      <c r="AD298" s="1" t="s">
        <v>1184</v>
      </c>
      <c r="AE298" s="3" t="s">
        <v>1271</v>
      </c>
      <c r="AF298" s="3" t="s">
        <v>1272</v>
      </c>
      <c r="AG298" s="22">
        <v>0</v>
      </c>
      <c r="AH298" s="22">
        <v>80</v>
      </c>
      <c r="AI298" s="22">
        <v>20</v>
      </c>
      <c r="AJ298" s="22">
        <v>80</v>
      </c>
      <c r="AK298" s="22">
        <v>16</v>
      </c>
      <c r="AL298" s="22">
        <v>4</v>
      </c>
      <c r="AU298" s="23">
        <v>3.7333333333333329</v>
      </c>
      <c r="AV298" s="24">
        <f t="shared" si="6"/>
        <v>7.5189064755132318E-2</v>
      </c>
      <c r="AW298" s="27">
        <v>1.1628787878787876</v>
      </c>
      <c r="AX298" s="23">
        <v>0.56025641025641015</v>
      </c>
      <c r="AY298" s="23">
        <v>4.2622950819672125</v>
      </c>
      <c r="AZ298" s="23">
        <v>1.4</v>
      </c>
    </row>
    <row r="299" spans="1:52" x14ac:dyDescent="0.2">
      <c r="B299" s="1">
        <v>1</v>
      </c>
      <c r="C299" s="1" t="s">
        <v>519</v>
      </c>
      <c r="D299" s="1" t="s">
        <v>520</v>
      </c>
      <c r="E299" s="5">
        <v>42.947333333333333</v>
      </c>
      <c r="F299" s="5">
        <v>-70.620500000000007</v>
      </c>
      <c r="G299" s="4">
        <v>55</v>
      </c>
      <c r="H299" s="7">
        <v>35877</v>
      </c>
      <c r="I299" s="1" t="s">
        <v>473</v>
      </c>
      <c r="S299" s="1" t="s">
        <v>248</v>
      </c>
      <c r="T299" s="1" t="s">
        <v>55</v>
      </c>
      <c r="U299" s="3" t="s">
        <v>248</v>
      </c>
      <c r="V299" s="3" t="s">
        <v>55</v>
      </c>
      <c r="W299" s="3"/>
      <c r="X299" s="3"/>
      <c r="Y299" s="3"/>
      <c r="Z299" s="3"/>
      <c r="AA299" s="3"/>
      <c r="AB299" s="3"/>
      <c r="AC299" s="1" t="s">
        <v>1183</v>
      </c>
      <c r="AD299" s="1" t="s">
        <v>1184</v>
      </c>
      <c r="AE299" s="3" t="s">
        <v>1271</v>
      </c>
      <c r="AF299" s="3" t="s">
        <v>1272</v>
      </c>
      <c r="AG299" s="22">
        <v>5</v>
      </c>
      <c r="AH299" s="22">
        <v>80</v>
      </c>
      <c r="AI299" s="22">
        <v>15</v>
      </c>
      <c r="AJ299" s="22">
        <v>84</v>
      </c>
      <c r="AK299" s="22">
        <v>10</v>
      </c>
      <c r="AL299" s="22">
        <v>6</v>
      </c>
      <c r="AU299" s="23">
        <v>3.34</v>
      </c>
      <c r="AV299" s="24">
        <f t="shared" si="6"/>
        <v>9.8755163982922139E-2</v>
      </c>
      <c r="AW299" s="27">
        <v>1.6980303030303028</v>
      </c>
      <c r="AX299" s="23">
        <v>-6.8589932293200095E-2</v>
      </c>
      <c r="AY299" s="23">
        <v>4.4057377049180335</v>
      </c>
      <c r="AZ299" s="23">
        <v>1.9</v>
      </c>
    </row>
    <row r="300" spans="1:52" x14ac:dyDescent="0.2">
      <c r="B300" s="1">
        <v>1</v>
      </c>
      <c r="C300" s="1" t="s">
        <v>521</v>
      </c>
      <c r="D300" s="1" t="s">
        <v>522</v>
      </c>
      <c r="E300" s="5">
        <v>42.948</v>
      </c>
      <c r="F300" s="5">
        <v>-70.618333333333339</v>
      </c>
      <c r="G300" s="4">
        <v>56</v>
      </c>
      <c r="H300" s="7">
        <v>35877</v>
      </c>
      <c r="I300" s="1" t="s">
        <v>473</v>
      </c>
      <c r="S300" s="1" t="s">
        <v>248</v>
      </c>
      <c r="T300" s="1" t="s">
        <v>55</v>
      </c>
      <c r="U300" s="3" t="s">
        <v>248</v>
      </c>
      <c r="V300" s="3" t="s">
        <v>55</v>
      </c>
      <c r="W300" s="3"/>
      <c r="X300" s="3"/>
      <c r="Y300" s="3"/>
      <c r="Z300" s="3"/>
      <c r="AA300" s="3"/>
      <c r="AB300" s="3"/>
      <c r="AC300" s="1" t="s">
        <v>1166</v>
      </c>
      <c r="AD300" s="1" t="s">
        <v>1167</v>
      </c>
      <c r="AE300" s="3" t="s">
        <v>1059</v>
      </c>
      <c r="AF300" s="3" t="s">
        <v>1060</v>
      </c>
      <c r="AG300" s="22">
        <v>7</v>
      </c>
      <c r="AH300" s="22">
        <v>66</v>
      </c>
      <c r="AI300" s="22">
        <v>27</v>
      </c>
      <c r="AJ300" s="22">
        <v>73</v>
      </c>
      <c r="AK300" s="22">
        <v>15</v>
      </c>
      <c r="AL300" s="22">
        <v>12</v>
      </c>
      <c r="AU300" s="23">
        <v>4.0333333333333332</v>
      </c>
      <c r="AV300" s="24">
        <f t="shared" si="6"/>
        <v>6.1072498027140397E-2</v>
      </c>
      <c r="AW300" s="27">
        <v>2.9015151515151514</v>
      </c>
      <c r="AX300" s="23">
        <v>0.31211009174311927</v>
      </c>
      <c r="AY300" s="23">
        <v>2.6277724204435868</v>
      </c>
      <c r="AZ300" s="23">
        <v>4.5999999999999996</v>
      </c>
    </row>
    <row r="301" spans="1:52" x14ac:dyDescent="0.2">
      <c r="B301" s="1">
        <v>1</v>
      </c>
      <c r="C301" s="1" t="s">
        <v>524</v>
      </c>
      <c r="D301" s="1" t="s">
        <v>525</v>
      </c>
      <c r="E301" s="5">
        <v>42.946833333333331</v>
      </c>
      <c r="F301" s="5">
        <v>-70.615666666666669</v>
      </c>
      <c r="G301" s="4">
        <v>57</v>
      </c>
      <c r="H301" s="7">
        <v>35877</v>
      </c>
      <c r="I301" s="1" t="s">
        <v>473</v>
      </c>
      <c r="S301" s="1" t="s">
        <v>339</v>
      </c>
      <c r="T301" s="1" t="s">
        <v>26</v>
      </c>
      <c r="U301" s="3" t="s">
        <v>518</v>
      </c>
      <c r="V301" s="3" t="s">
        <v>81</v>
      </c>
      <c r="W301" s="3"/>
      <c r="X301" s="3"/>
      <c r="Y301" s="3"/>
      <c r="Z301" s="3"/>
      <c r="AA301" s="3"/>
      <c r="AB301" s="3"/>
      <c r="AC301" s="1" t="s">
        <v>1183</v>
      </c>
      <c r="AD301" s="1" t="s">
        <v>1184</v>
      </c>
      <c r="AE301" s="3" t="s">
        <v>1059</v>
      </c>
      <c r="AF301" s="3" t="s">
        <v>1060</v>
      </c>
      <c r="AG301" s="22">
        <v>7</v>
      </c>
      <c r="AH301" s="22">
        <v>68</v>
      </c>
      <c r="AI301" s="22">
        <v>25</v>
      </c>
      <c r="AJ301" s="22">
        <v>75</v>
      </c>
      <c r="AK301" s="22">
        <v>23</v>
      </c>
      <c r="AL301" s="22">
        <v>2</v>
      </c>
      <c r="AU301" s="23">
        <v>3.5333333333333337</v>
      </c>
      <c r="AV301" s="24">
        <f t="shared" si="6"/>
        <v>8.6369554997986001E-2</v>
      </c>
      <c r="AW301" s="27">
        <v>2.7749999999999999</v>
      </c>
      <c r="AX301" s="23">
        <v>0.24183006535947715</v>
      </c>
      <c r="AY301" s="23">
        <v>1.9320843091334896</v>
      </c>
      <c r="AZ301" s="23">
        <v>2.6</v>
      </c>
    </row>
    <row r="302" spans="1:52" x14ac:dyDescent="0.2">
      <c r="A302" s="2"/>
      <c r="B302" s="1">
        <v>1</v>
      </c>
      <c r="C302" s="1" t="s">
        <v>527</v>
      </c>
      <c r="D302" s="1" t="s">
        <v>528</v>
      </c>
      <c r="E302" s="5">
        <v>42.946666666666665</v>
      </c>
      <c r="F302" s="5">
        <v>-70.614000000000004</v>
      </c>
      <c r="G302" s="4">
        <v>58</v>
      </c>
      <c r="H302" s="7">
        <v>35877</v>
      </c>
      <c r="I302" s="1" t="s">
        <v>473</v>
      </c>
      <c r="S302" s="1" t="s">
        <v>339</v>
      </c>
      <c r="T302" s="1" t="s">
        <v>26</v>
      </c>
      <c r="U302" s="3"/>
      <c r="V302" s="3"/>
      <c r="W302" s="3"/>
      <c r="X302" s="3"/>
      <c r="Y302" s="3"/>
      <c r="Z302" s="3"/>
      <c r="AA302" s="3"/>
      <c r="AB302" s="3"/>
      <c r="AC302" s="1" t="s">
        <v>1118</v>
      </c>
      <c r="AD302" s="1" t="s">
        <v>1119</v>
      </c>
      <c r="AE302" s="3" t="s">
        <v>1059</v>
      </c>
      <c r="AF302" s="3" t="s">
        <v>1060</v>
      </c>
      <c r="AG302" s="22">
        <v>17</v>
      </c>
      <c r="AH302" s="22">
        <v>62</v>
      </c>
      <c r="AI302" s="22">
        <v>21</v>
      </c>
      <c r="AJ302" s="22"/>
      <c r="AK302" s="22"/>
      <c r="AL302" s="22"/>
      <c r="AU302" s="23">
        <v>2.1333333333333333</v>
      </c>
      <c r="AV302" s="24">
        <f t="shared" si="6"/>
        <v>0.22793062213955423</v>
      </c>
      <c r="AW302" s="27">
        <v>3.478787878787879</v>
      </c>
      <c r="AX302" s="23">
        <v>-0.12399193548387089</v>
      </c>
      <c r="AY302" s="23">
        <v>1.8822100789313905</v>
      </c>
      <c r="AZ302" s="23">
        <v>3.7</v>
      </c>
    </row>
    <row r="303" spans="1:52" x14ac:dyDescent="0.2">
      <c r="A303" s="2"/>
      <c r="B303" s="1">
        <v>1</v>
      </c>
      <c r="C303" s="1" t="s">
        <v>529</v>
      </c>
      <c r="D303" s="1" t="s">
        <v>530</v>
      </c>
      <c r="E303" s="5">
        <v>42.94616666666667</v>
      </c>
      <c r="F303" s="5">
        <v>-70.611833333333337</v>
      </c>
      <c r="G303" s="4">
        <v>60</v>
      </c>
      <c r="H303" s="7">
        <v>35877</v>
      </c>
      <c r="I303" s="1" t="s">
        <v>473</v>
      </c>
      <c r="S303" s="1" t="s">
        <v>248</v>
      </c>
      <c r="T303" s="1" t="s">
        <v>55</v>
      </c>
      <c r="U303" s="3" t="s">
        <v>248</v>
      </c>
      <c r="V303" s="3" t="s">
        <v>55</v>
      </c>
      <c r="W303" s="3"/>
      <c r="X303" s="3"/>
      <c r="Y303" s="3"/>
      <c r="Z303" s="3"/>
      <c r="AA303" s="3"/>
      <c r="AB303" s="3"/>
      <c r="AC303" s="1" t="s">
        <v>1183</v>
      </c>
      <c r="AD303" s="1" t="s">
        <v>1184</v>
      </c>
      <c r="AE303" s="3" t="s">
        <v>1059</v>
      </c>
      <c r="AF303" s="3" t="s">
        <v>1060</v>
      </c>
      <c r="AG303" s="22">
        <v>0</v>
      </c>
      <c r="AH303" s="22">
        <v>76</v>
      </c>
      <c r="AI303" s="22">
        <v>24</v>
      </c>
      <c r="AJ303" s="22">
        <v>76</v>
      </c>
      <c r="AK303" s="22">
        <v>13</v>
      </c>
      <c r="AL303" s="22">
        <v>11</v>
      </c>
      <c r="AU303" s="23">
        <v>3.6</v>
      </c>
      <c r="AV303" s="24">
        <f t="shared" si="6"/>
        <v>8.2469244423305901E-2</v>
      </c>
      <c r="AW303" s="27">
        <v>2.4446969696969698</v>
      </c>
      <c r="AX303" s="23">
        <v>0.465503568596352</v>
      </c>
      <c r="AY303" s="23">
        <v>2.8395784543325524</v>
      </c>
      <c r="AZ303" s="23">
        <v>2.2000000000000002</v>
      </c>
    </row>
    <row r="304" spans="1:52" x14ac:dyDescent="0.2">
      <c r="B304" s="1">
        <v>1</v>
      </c>
      <c r="C304" s="1" t="s">
        <v>531</v>
      </c>
      <c r="D304" s="1" t="s">
        <v>532</v>
      </c>
      <c r="E304" s="5">
        <v>42.9465</v>
      </c>
      <c r="F304" s="5">
        <v>-70.619</v>
      </c>
      <c r="G304" s="4"/>
      <c r="H304" s="7">
        <v>35903</v>
      </c>
      <c r="I304" s="1" t="s">
        <v>473</v>
      </c>
      <c r="S304" s="1" t="s">
        <v>339</v>
      </c>
      <c r="T304" s="1" t="s">
        <v>26</v>
      </c>
      <c r="U304" s="3"/>
      <c r="V304" s="3"/>
      <c r="W304" s="3"/>
      <c r="X304" s="3"/>
      <c r="Y304" s="3"/>
      <c r="Z304" s="3"/>
      <c r="AA304" s="3"/>
      <c r="AB304" s="3"/>
      <c r="AC304" s="1" t="s">
        <v>1118</v>
      </c>
      <c r="AD304" s="1" t="s">
        <v>1119</v>
      </c>
      <c r="AE304" s="3" t="s">
        <v>1091</v>
      </c>
      <c r="AF304" s="3" t="s">
        <v>1092</v>
      </c>
      <c r="AG304" s="22">
        <v>25</v>
      </c>
      <c r="AH304" s="22">
        <v>39</v>
      </c>
      <c r="AI304" s="22">
        <v>36</v>
      </c>
      <c r="AJ304" s="22"/>
      <c r="AK304" s="22"/>
      <c r="AL304" s="22"/>
      <c r="AU304" s="23">
        <v>2.7333333333333329</v>
      </c>
      <c r="AV304" s="24">
        <f t="shared" si="6"/>
        <v>0.15037812951026464</v>
      </c>
      <c r="AW304" s="27">
        <v>4.2780303030303033</v>
      </c>
      <c r="AX304" s="23">
        <v>-5.9757236227824508E-2</v>
      </c>
      <c r="AY304" s="23">
        <v>0.64171699741156174</v>
      </c>
      <c r="AZ304" s="23">
        <v>2.8</v>
      </c>
    </row>
    <row r="305" spans="2:52" x14ac:dyDescent="0.2">
      <c r="B305" s="1">
        <v>1</v>
      </c>
      <c r="C305" s="1" t="s">
        <v>533</v>
      </c>
      <c r="D305" s="1" t="s">
        <v>534</v>
      </c>
      <c r="E305" s="5">
        <v>42.945833333333333</v>
      </c>
      <c r="F305" s="5">
        <v>-70.615833333333327</v>
      </c>
      <c r="G305" s="4"/>
      <c r="H305" s="7">
        <v>35903</v>
      </c>
      <c r="I305" s="1" t="s">
        <v>473</v>
      </c>
      <c r="S305" s="1" t="s">
        <v>339</v>
      </c>
      <c r="T305" s="1" t="s">
        <v>26</v>
      </c>
      <c r="U305" s="3"/>
      <c r="V305" s="3"/>
      <c r="W305" s="3"/>
      <c r="X305" s="3"/>
      <c r="Y305" s="3"/>
      <c r="Z305" s="3"/>
      <c r="AA305" s="3"/>
      <c r="AB305" s="3"/>
      <c r="AC305" s="1" t="s">
        <v>1183</v>
      </c>
      <c r="AD305" s="1" t="s">
        <v>1184</v>
      </c>
      <c r="AE305" s="3" t="s">
        <v>1059</v>
      </c>
      <c r="AF305" s="3" t="s">
        <v>1060</v>
      </c>
      <c r="AG305" s="22">
        <v>15</v>
      </c>
      <c r="AH305" s="22">
        <v>52</v>
      </c>
      <c r="AI305" s="22">
        <v>33</v>
      </c>
      <c r="AJ305" s="22"/>
      <c r="AK305" s="22"/>
      <c r="AL305" s="22"/>
      <c r="AU305" s="23">
        <v>3.4</v>
      </c>
      <c r="AV305" s="24">
        <f t="shared" si="6"/>
        <v>9.4732285406899902E-2</v>
      </c>
      <c r="AW305" s="27">
        <v>3.8780303030303029</v>
      </c>
      <c r="AX305" s="23">
        <v>0.11977321048901485</v>
      </c>
      <c r="AY305" s="23">
        <v>1.2505254308532996</v>
      </c>
      <c r="AZ305" s="23">
        <v>1.9</v>
      </c>
    </row>
    <row r="306" spans="2:52" x14ac:dyDescent="0.2">
      <c r="B306" s="1">
        <v>1</v>
      </c>
      <c r="C306" s="1" t="s">
        <v>535</v>
      </c>
      <c r="D306" s="1" t="s">
        <v>536</v>
      </c>
      <c r="E306" s="5">
        <v>42.945666666666668</v>
      </c>
      <c r="F306" s="5">
        <v>-70.614500000000007</v>
      </c>
      <c r="G306" s="4"/>
      <c r="H306" s="7">
        <v>35903</v>
      </c>
      <c r="I306" s="1" t="s">
        <v>473</v>
      </c>
      <c r="S306" s="1" t="s">
        <v>339</v>
      </c>
      <c r="T306" s="1" t="s">
        <v>26</v>
      </c>
      <c r="U306" s="3"/>
      <c r="V306" s="3"/>
      <c r="W306" s="3"/>
      <c r="X306" s="3"/>
      <c r="Y306" s="3"/>
      <c r="Z306" s="3"/>
      <c r="AA306" s="3"/>
      <c r="AB306" s="3"/>
      <c r="AC306" s="1" t="s">
        <v>1183</v>
      </c>
      <c r="AD306" s="1" t="s">
        <v>1184</v>
      </c>
      <c r="AE306" s="3" t="s">
        <v>1059</v>
      </c>
      <c r="AF306" s="3" t="s">
        <v>1060</v>
      </c>
      <c r="AG306" s="22">
        <v>14</v>
      </c>
      <c r="AH306" s="22">
        <v>58</v>
      </c>
      <c r="AI306" s="22">
        <v>28</v>
      </c>
      <c r="AJ306" s="22"/>
      <c r="AK306" s="22"/>
      <c r="AL306" s="22"/>
      <c r="AU306" s="23">
        <v>3.2666666666666671</v>
      </c>
      <c r="AV306" s="24">
        <f t="shared" si="6"/>
        <v>0.10390473701784846</v>
      </c>
      <c r="AW306" s="27">
        <v>3.6272727272727279</v>
      </c>
      <c r="AX306" s="23">
        <v>6.1403508771929856E-2</v>
      </c>
      <c r="AY306" s="23">
        <v>1.4157973174366618</v>
      </c>
      <c r="AZ306" s="23">
        <v>2</v>
      </c>
    </row>
    <row r="307" spans="2:52" x14ac:dyDescent="0.2">
      <c r="B307" s="1">
        <v>1</v>
      </c>
      <c r="C307" s="1" t="s">
        <v>537</v>
      </c>
      <c r="D307" s="1" t="s">
        <v>538</v>
      </c>
      <c r="E307" s="5">
        <v>42.944833333333335</v>
      </c>
      <c r="F307" s="5">
        <v>-70.613166666666672</v>
      </c>
      <c r="G307" s="4"/>
      <c r="H307" s="7">
        <v>35903</v>
      </c>
      <c r="I307" s="1" t="s">
        <v>473</v>
      </c>
      <c r="S307" s="1" t="s">
        <v>339</v>
      </c>
      <c r="T307" s="1" t="s">
        <v>26</v>
      </c>
      <c r="U307" s="3"/>
      <c r="V307" s="3"/>
      <c r="W307" s="3"/>
      <c r="X307" s="3"/>
      <c r="Y307" s="3"/>
      <c r="Z307" s="3"/>
      <c r="AA307" s="3"/>
      <c r="AB307" s="3"/>
      <c r="AC307" s="1" t="s">
        <v>1183</v>
      </c>
      <c r="AD307" s="1" t="s">
        <v>1184</v>
      </c>
      <c r="AE307" s="3" t="s">
        <v>1059</v>
      </c>
      <c r="AF307" s="3" t="s">
        <v>1060</v>
      </c>
      <c r="AG307" s="22">
        <v>9</v>
      </c>
      <c r="AH307" s="22">
        <v>68</v>
      </c>
      <c r="AI307" s="22">
        <v>23</v>
      </c>
      <c r="AJ307" s="22"/>
      <c r="AK307" s="22"/>
      <c r="AL307" s="22"/>
      <c r="AU307" s="23">
        <v>3.3333333333333335</v>
      </c>
      <c r="AV307" s="24">
        <f t="shared" si="6"/>
        <v>9.921256574801246E-2</v>
      </c>
      <c r="AW307" s="27">
        <v>2.6606060606060602</v>
      </c>
      <c r="AX307" s="23">
        <v>3.089143865842886E-2</v>
      </c>
      <c r="AY307" s="23">
        <v>3.0152224824355969</v>
      </c>
      <c r="AZ307" s="23">
        <v>1.4</v>
      </c>
    </row>
    <row r="308" spans="2:52" x14ac:dyDescent="0.2">
      <c r="B308" s="1">
        <v>1</v>
      </c>
      <c r="C308" s="1" t="s">
        <v>539</v>
      </c>
      <c r="D308" s="1" t="s">
        <v>540</v>
      </c>
      <c r="E308" s="5">
        <v>42.944333333333333</v>
      </c>
      <c r="F308" s="5">
        <v>-70.611500000000007</v>
      </c>
      <c r="G308" s="4"/>
      <c r="H308" s="7">
        <v>35903</v>
      </c>
      <c r="I308" s="1" t="s">
        <v>473</v>
      </c>
      <c r="S308" s="1" t="s">
        <v>248</v>
      </c>
      <c r="T308" s="1" t="s">
        <v>55</v>
      </c>
      <c r="U308" s="3" t="s">
        <v>518</v>
      </c>
      <c r="V308" s="3" t="s">
        <v>81</v>
      </c>
      <c r="W308" s="3"/>
      <c r="X308" s="3"/>
      <c r="Y308" s="3"/>
      <c r="Z308" s="3"/>
      <c r="AA308" s="3"/>
      <c r="AB308" s="3"/>
      <c r="AC308" s="1" t="s">
        <v>1166</v>
      </c>
      <c r="AD308" s="1" t="s">
        <v>1167</v>
      </c>
      <c r="AE308" s="3" t="s">
        <v>1059</v>
      </c>
      <c r="AF308" s="3" t="s">
        <v>1060</v>
      </c>
      <c r="AG308" s="22">
        <v>0</v>
      </c>
      <c r="AH308" s="22">
        <v>73</v>
      </c>
      <c r="AI308" s="22">
        <v>27</v>
      </c>
      <c r="AJ308" s="22">
        <v>73</v>
      </c>
      <c r="AK308" s="22">
        <v>19</v>
      </c>
      <c r="AL308" s="22">
        <v>8</v>
      </c>
      <c r="AU308" s="23">
        <v>4.3666666666666671</v>
      </c>
      <c r="AV308" s="24">
        <f t="shared" si="6"/>
        <v>4.8473273807304193E-2</v>
      </c>
      <c r="AW308" s="27">
        <v>2.1809090909090911</v>
      </c>
      <c r="AX308" s="23">
        <v>0.52701325178389391</v>
      </c>
      <c r="AY308" s="23">
        <v>2.3234800567961793</v>
      </c>
      <c r="AZ308" s="23">
        <v>1.9</v>
      </c>
    </row>
    <row r="309" spans="2:52" x14ac:dyDescent="0.2">
      <c r="B309" s="1">
        <v>1</v>
      </c>
      <c r="C309" s="1" t="s">
        <v>541</v>
      </c>
      <c r="D309" s="1" t="s">
        <v>542</v>
      </c>
      <c r="E309" s="5">
        <v>42.939833333333333</v>
      </c>
      <c r="F309" s="5">
        <v>-70.624833333333328</v>
      </c>
      <c r="G309" s="4"/>
      <c r="H309" s="7">
        <v>35930</v>
      </c>
      <c r="I309" s="1" t="s">
        <v>473</v>
      </c>
      <c r="S309" s="1" t="s">
        <v>339</v>
      </c>
      <c r="T309" s="1" t="s">
        <v>26</v>
      </c>
      <c r="U309" s="3" t="s">
        <v>518</v>
      </c>
      <c r="V309" s="3" t="s">
        <v>81</v>
      </c>
      <c r="W309" s="3"/>
      <c r="X309" s="3"/>
      <c r="Y309" s="3"/>
      <c r="Z309" s="3"/>
      <c r="AA309" s="3"/>
      <c r="AB309" s="3"/>
      <c r="AC309" s="1" t="s">
        <v>1183</v>
      </c>
      <c r="AD309" s="1" t="s">
        <v>1184</v>
      </c>
      <c r="AE309" s="3" t="s">
        <v>1059</v>
      </c>
      <c r="AF309" s="3" t="s">
        <v>1060</v>
      </c>
      <c r="AG309" s="22">
        <v>5</v>
      </c>
      <c r="AH309" s="22">
        <v>72</v>
      </c>
      <c r="AI309" s="22">
        <v>23</v>
      </c>
      <c r="AJ309" s="22">
        <v>77</v>
      </c>
      <c r="AK309" s="22">
        <v>19</v>
      </c>
      <c r="AL309" s="22">
        <v>4</v>
      </c>
      <c r="AU309" s="23">
        <v>3.4966666666666666</v>
      </c>
      <c r="AV309" s="24">
        <f t="shared" si="6"/>
        <v>8.859280420139122E-2</v>
      </c>
      <c r="AW309" s="27">
        <v>2.5158333333333336</v>
      </c>
      <c r="AX309" s="23">
        <v>0.13403805496828747</v>
      </c>
      <c r="AY309" s="23">
        <v>1.7854244440837528</v>
      </c>
      <c r="AZ309" s="23">
        <v>1.6</v>
      </c>
    </row>
    <row r="310" spans="2:52" x14ac:dyDescent="0.2">
      <c r="B310" s="1">
        <v>1</v>
      </c>
      <c r="C310" s="1" t="s">
        <v>543</v>
      </c>
      <c r="D310" s="1" t="s">
        <v>544</v>
      </c>
      <c r="E310" s="5">
        <v>42.953000000000003</v>
      </c>
      <c r="F310" s="5">
        <v>-70.62533333333333</v>
      </c>
      <c r="G310" s="4"/>
      <c r="H310" s="7">
        <v>35972</v>
      </c>
      <c r="I310" s="1" t="s">
        <v>473</v>
      </c>
      <c r="J310" s="1" t="s">
        <v>142</v>
      </c>
      <c r="S310" s="1" t="s">
        <v>479</v>
      </c>
      <c r="U310" s="3"/>
      <c r="V310" s="3"/>
      <c r="W310" s="3"/>
      <c r="X310" s="3"/>
      <c r="Y310" s="3"/>
      <c r="Z310" s="3"/>
      <c r="AA310" s="3"/>
      <c r="AB310" s="3"/>
      <c r="AC310" s="1" t="s">
        <v>2149</v>
      </c>
      <c r="AD310" s="1" t="s">
        <v>2149</v>
      </c>
      <c r="AE310" s="3" t="s">
        <v>2149</v>
      </c>
      <c r="AF310" s="3" t="s">
        <v>2149</v>
      </c>
      <c r="AG310" s="22"/>
      <c r="AH310" s="22"/>
      <c r="AI310" s="22"/>
      <c r="AJ310" s="22"/>
      <c r="AK310" s="22"/>
      <c r="AL310" s="22"/>
      <c r="AU310" s="23"/>
      <c r="AV310" s="24">
        <f t="shared" si="6"/>
        <v>1</v>
      </c>
      <c r="AW310" s="27"/>
      <c r="AX310" s="23"/>
      <c r="AY310" s="23"/>
      <c r="AZ310" s="23"/>
    </row>
    <row r="311" spans="2:52" x14ac:dyDescent="0.2">
      <c r="B311" s="1">
        <v>1</v>
      </c>
      <c r="C311" s="1" t="s">
        <v>545</v>
      </c>
      <c r="D311" s="1" t="s">
        <v>546</v>
      </c>
      <c r="E311" s="5">
        <v>42.952766666666669</v>
      </c>
      <c r="F311" s="5">
        <v>-70.623716666666667</v>
      </c>
      <c r="G311" s="4">
        <v>48.5</v>
      </c>
      <c r="H311" s="7">
        <v>35972</v>
      </c>
      <c r="I311" s="1" t="s">
        <v>473</v>
      </c>
      <c r="S311" s="1" t="s">
        <v>248</v>
      </c>
      <c r="T311" s="1" t="s">
        <v>55</v>
      </c>
      <c r="U311" s="3" t="s">
        <v>518</v>
      </c>
      <c r="V311" s="3" t="s">
        <v>81</v>
      </c>
      <c r="W311" s="3"/>
      <c r="X311" s="3"/>
      <c r="Y311" s="3"/>
      <c r="Z311" s="3"/>
      <c r="AA311" s="3"/>
      <c r="AB311" s="3"/>
      <c r="AC311" s="1" t="s">
        <v>1183</v>
      </c>
      <c r="AD311" s="1" t="s">
        <v>1184</v>
      </c>
      <c r="AE311" s="3" t="s">
        <v>1059</v>
      </c>
      <c r="AF311" s="3" t="s">
        <v>1060</v>
      </c>
      <c r="AG311" s="22">
        <v>0</v>
      </c>
      <c r="AH311" s="22">
        <v>78</v>
      </c>
      <c r="AI311" s="22">
        <v>22</v>
      </c>
      <c r="AJ311" s="22">
        <v>78</v>
      </c>
      <c r="AK311" s="22">
        <v>19</v>
      </c>
      <c r="AL311" s="22">
        <v>3</v>
      </c>
      <c r="AU311" s="23">
        <v>3.54</v>
      </c>
      <c r="AV311" s="24">
        <f t="shared" si="6"/>
        <v>8.5971363633733977E-2</v>
      </c>
      <c r="AW311" s="27">
        <v>2.0479545454545454</v>
      </c>
      <c r="AX311" s="23">
        <v>0.61600601779173214</v>
      </c>
      <c r="AY311" s="23">
        <v>1.9374068554396424</v>
      </c>
      <c r="AZ311" s="23">
        <v>2.2999999999999998</v>
      </c>
    </row>
    <row r="312" spans="2:52" x14ac:dyDescent="0.2">
      <c r="B312" s="1">
        <v>1</v>
      </c>
      <c r="C312" s="1" t="s">
        <v>547</v>
      </c>
      <c r="D312" s="1" t="s">
        <v>548</v>
      </c>
      <c r="E312" s="5">
        <v>42.951749999999997</v>
      </c>
      <c r="F312" s="5">
        <v>-70.623233333333332</v>
      </c>
      <c r="G312" s="4">
        <v>50</v>
      </c>
      <c r="H312" s="7">
        <v>35972</v>
      </c>
      <c r="I312" s="1" t="s">
        <v>473</v>
      </c>
      <c r="S312" s="1" t="s">
        <v>248</v>
      </c>
      <c r="T312" s="1" t="s">
        <v>55</v>
      </c>
      <c r="U312" s="3" t="s">
        <v>518</v>
      </c>
      <c r="V312" s="3" t="s">
        <v>81</v>
      </c>
      <c r="W312" s="3"/>
      <c r="X312" s="3"/>
      <c r="Y312" s="3"/>
      <c r="Z312" s="3"/>
      <c r="AA312" s="3"/>
      <c r="AB312" s="3"/>
      <c r="AC312" s="1" t="s">
        <v>1183</v>
      </c>
      <c r="AD312" s="1" t="s">
        <v>1184</v>
      </c>
      <c r="AE312" s="3" t="s">
        <v>1059</v>
      </c>
      <c r="AF312" s="3" t="s">
        <v>1060</v>
      </c>
      <c r="AG312" s="22">
        <v>5</v>
      </c>
      <c r="AH312" s="22">
        <v>74</v>
      </c>
      <c r="AI312" s="22">
        <v>21</v>
      </c>
      <c r="AJ312" s="22">
        <v>79</v>
      </c>
      <c r="AK312" s="22">
        <v>17</v>
      </c>
      <c r="AL312" s="22">
        <v>4</v>
      </c>
      <c r="AU312" s="23">
        <v>3.793333333333333</v>
      </c>
      <c r="AV312" s="24">
        <f t="shared" si="6"/>
        <v>7.2126171985222268E-2</v>
      </c>
      <c r="AW312" s="27">
        <v>2.5257575757575759</v>
      </c>
      <c r="AX312" s="23">
        <v>0.41445130641330169</v>
      </c>
      <c r="AY312" s="23">
        <v>2.8756830601092891</v>
      </c>
      <c r="AZ312" s="23">
        <v>2.2999999999999998</v>
      </c>
    </row>
    <row r="313" spans="2:52" x14ac:dyDescent="0.2">
      <c r="B313" s="1">
        <v>1</v>
      </c>
      <c r="C313" s="1" t="s">
        <v>549</v>
      </c>
      <c r="D313" s="1" t="s">
        <v>550</v>
      </c>
      <c r="E313" s="5">
        <v>42.951383333333332</v>
      </c>
      <c r="F313" s="5">
        <v>-70.623983333333328</v>
      </c>
      <c r="G313" s="4">
        <v>49.7</v>
      </c>
      <c r="H313" s="7">
        <v>35972</v>
      </c>
      <c r="I313" s="1" t="s">
        <v>473</v>
      </c>
      <c r="S313" s="1" t="s">
        <v>248</v>
      </c>
      <c r="T313" s="1" t="s">
        <v>55</v>
      </c>
      <c r="U313" s="3" t="s">
        <v>518</v>
      </c>
      <c r="V313" s="3" t="s">
        <v>81</v>
      </c>
      <c r="W313" s="3"/>
      <c r="X313" s="3"/>
      <c r="Y313" s="3"/>
      <c r="Z313" s="3"/>
      <c r="AA313" s="3"/>
      <c r="AB313" s="3"/>
      <c r="AC313" s="1" t="s">
        <v>1118</v>
      </c>
      <c r="AD313" s="1" t="s">
        <v>1119</v>
      </c>
      <c r="AE313" s="3" t="s">
        <v>1271</v>
      </c>
      <c r="AF313" s="3" t="s">
        <v>1272</v>
      </c>
      <c r="AG313" s="22">
        <v>4</v>
      </c>
      <c r="AH313" s="22">
        <v>80</v>
      </c>
      <c r="AI313" s="22">
        <v>16</v>
      </c>
      <c r="AJ313" s="22">
        <v>84</v>
      </c>
      <c r="AK313" s="22">
        <v>12</v>
      </c>
      <c r="AL313" s="22">
        <v>4</v>
      </c>
      <c r="AU313" s="23">
        <v>2.9766666666666666</v>
      </c>
      <c r="AV313" s="24">
        <f t="shared" si="6"/>
        <v>0.12703811652102362</v>
      </c>
      <c r="AW313" s="27">
        <v>1.7515151515151515</v>
      </c>
      <c r="AX313" s="23">
        <v>0.32127192982456132</v>
      </c>
      <c r="AY313" s="23">
        <v>2.9949558638083227</v>
      </c>
      <c r="AZ313" s="23">
        <v>1.7</v>
      </c>
    </row>
    <row r="314" spans="2:52" x14ac:dyDescent="0.2">
      <c r="B314" s="1">
        <v>1</v>
      </c>
      <c r="C314" s="1" t="s">
        <v>551</v>
      </c>
      <c r="D314" s="1" t="s">
        <v>552</v>
      </c>
      <c r="E314" s="5">
        <v>42.951333333333331</v>
      </c>
      <c r="F314" s="5">
        <v>-70.623166666666663</v>
      </c>
      <c r="G314" s="4"/>
      <c r="H314" s="7">
        <v>35972</v>
      </c>
      <c r="I314" s="1" t="s">
        <v>473</v>
      </c>
      <c r="J314" s="1" t="s">
        <v>142</v>
      </c>
      <c r="S314" s="1" t="s">
        <v>479</v>
      </c>
      <c r="U314" s="3"/>
      <c r="V314" s="3"/>
      <c r="W314" s="3"/>
      <c r="X314" s="3"/>
      <c r="Y314" s="3"/>
      <c r="Z314" s="3"/>
      <c r="AA314" s="3"/>
      <c r="AB314" s="3"/>
      <c r="AC314" s="1" t="s">
        <v>2149</v>
      </c>
      <c r="AD314" s="1" t="s">
        <v>2149</v>
      </c>
      <c r="AE314" s="3" t="s">
        <v>2149</v>
      </c>
      <c r="AF314" s="3" t="s">
        <v>2149</v>
      </c>
      <c r="AG314" s="22"/>
      <c r="AH314" s="22"/>
      <c r="AI314" s="22"/>
      <c r="AJ314" s="22"/>
      <c r="AK314" s="22"/>
      <c r="AL314" s="22"/>
      <c r="AU314" s="23"/>
      <c r="AV314" s="24"/>
      <c r="AW314" s="27"/>
      <c r="AX314" s="23"/>
      <c r="AY314" s="23"/>
      <c r="AZ314" s="23"/>
    </row>
    <row r="315" spans="2:52" x14ac:dyDescent="0.2">
      <c r="B315" s="1">
        <v>1</v>
      </c>
      <c r="C315" s="1" t="s">
        <v>553</v>
      </c>
      <c r="D315" s="1" t="s">
        <v>554</v>
      </c>
      <c r="E315" s="5">
        <v>42.950733333333332</v>
      </c>
      <c r="F315" s="5">
        <v>-70.622399999999999</v>
      </c>
      <c r="G315" s="4">
        <v>51.8</v>
      </c>
      <c r="H315" s="7">
        <v>35972</v>
      </c>
      <c r="I315" s="1" t="s">
        <v>473</v>
      </c>
      <c r="S315" s="1" t="s">
        <v>248</v>
      </c>
      <c r="T315" s="1" t="s">
        <v>55</v>
      </c>
      <c r="U315" s="3" t="s">
        <v>382</v>
      </c>
      <c r="V315" s="3" t="s">
        <v>81</v>
      </c>
      <c r="W315" s="3"/>
      <c r="X315" s="3"/>
      <c r="Y315" s="3"/>
      <c r="Z315" s="3"/>
      <c r="AA315" s="3"/>
      <c r="AB315" s="3"/>
      <c r="AC315" s="1" t="s">
        <v>1183</v>
      </c>
      <c r="AD315" s="1" t="s">
        <v>1184</v>
      </c>
      <c r="AE315" s="3" t="s">
        <v>1271</v>
      </c>
      <c r="AF315" s="3" t="s">
        <v>1272</v>
      </c>
      <c r="AG315" s="22">
        <v>0</v>
      </c>
      <c r="AH315" s="22">
        <v>81</v>
      </c>
      <c r="AI315" s="22">
        <v>19</v>
      </c>
      <c r="AJ315" s="22">
        <v>81</v>
      </c>
      <c r="AK315" s="22">
        <v>14</v>
      </c>
      <c r="AL315" s="22">
        <v>5</v>
      </c>
      <c r="AU315" s="23">
        <v>3.3666666666666667</v>
      </c>
      <c r="AV315" s="24">
        <f t="shared" si="6"/>
        <v>9.69465476146084E-2</v>
      </c>
      <c r="AW315" s="27">
        <v>1.7986363636363636</v>
      </c>
      <c r="AX315" s="23">
        <v>0.56143307341502213</v>
      </c>
      <c r="AY315" s="23">
        <v>2.4700930438635349</v>
      </c>
      <c r="AZ315" s="23">
        <v>1.9</v>
      </c>
    </row>
    <row r="316" spans="2:52" x14ac:dyDescent="0.2">
      <c r="B316" s="1">
        <v>1</v>
      </c>
      <c r="C316" s="1" t="s">
        <v>555</v>
      </c>
      <c r="D316" s="1" t="s">
        <v>556</v>
      </c>
      <c r="E316" s="5">
        <v>42.950333333333333</v>
      </c>
      <c r="F316" s="5">
        <v>-70.622166666666672</v>
      </c>
      <c r="G316" s="4"/>
      <c r="H316" s="7">
        <v>35972</v>
      </c>
      <c r="I316" s="1" t="s">
        <v>473</v>
      </c>
      <c r="J316" s="1" t="s">
        <v>142</v>
      </c>
      <c r="S316" s="1" t="s">
        <v>479</v>
      </c>
      <c r="U316" s="3"/>
      <c r="V316" s="3"/>
      <c r="W316" s="3"/>
      <c r="X316" s="3"/>
      <c r="Y316" s="3"/>
      <c r="Z316" s="3"/>
      <c r="AA316" s="3"/>
      <c r="AB316" s="3"/>
      <c r="AC316" s="1" t="s">
        <v>2149</v>
      </c>
      <c r="AD316" s="1" t="s">
        <v>2149</v>
      </c>
      <c r="AE316" s="3" t="s">
        <v>2149</v>
      </c>
      <c r="AF316" s="3" t="s">
        <v>2149</v>
      </c>
      <c r="AG316" s="22"/>
      <c r="AH316" s="22"/>
      <c r="AI316" s="22"/>
      <c r="AJ316" s="22"/>
      <c r="AK316" s="22"/>
      <c r="AL316" s="22"/>
      <c r="AU316" s="23"/>
      <c r="AV316" s="24"/>
      <c r="AW316" s="27"/>
      <c r="AX316" s="23"/>
      <c r="AY316" s="23"/>
      <c r="AZ316" s="23"/>
    </row>
    <row r="317" spans="2:52" x14ac:dyDescent="0.2">
      <c r="B317" s="1">
        <v>1</v>
      </c>
      <c r="C317" s="1" t="s">
        <v>557</v>
      </c>
      <c r="D317" s="1" t="s">
        <v>558</v>
      </c>
      <c r="E317" s="5">
        <v>42.951233333333334</v>
      </c>
      <c r="F317" s="5">
        <v>-70.623166666666663</v>
      </c>
      <c r="G317" s="4">
        <v>50.3</v>
      </c>
      <c r="H317" s="7">
        <v>35972</v>
      </c>
      <c r="I317" s="1" t="s">
        <v>473</v>
      </c>
      <c r="S317" s="1" t="s">
        <v>248</v>
      </c>
      <c r="T317" s="1" t="s">
        <v>55</v>
      </c>
      <c r="U317" s="3" t="s">
        <v>518</v>
      </c>
      <c r="V317" s="3" t="s">
        <v>81</v>
      </c>
      <c r="W317" s="3"/>
      <c r="X317" s="3"/>
      <c r="Y317" s="3"/>
      <c r="Z317" s="3"/>
      <c r="AA317" s="3"/>
      <c r="AB317" s="3"/>
      <c r="AC317" s="1" t="s">
        <v>1183</v>
      </c>
      <c r="AD317" s="1" t="s">
        <v>1184</v>
      </c>
      <c r="AE317" s="3" t="s">
        <v>1271</v>
      </c>
      <c r="AF317" s="3" t="s">
        <v>1272</v>
      </c>
      <c r="AG317" s="22">
        <v>0</v>
      </c>
      <c r="AH317" s="22">
        <v>78</v>
      </c>
      <c r="AI317" s="22">
        <v>22</v>
      </c>
      <c r="AJ317" s="22">
        <v>78</v>
      </c>
      <c r="AK317" s="22">
        <v>18</v>
      </c>
      <c r="AL317" s="22">
        <v>4</v>
      </c>
      <c r="AU317" s="23">
        <v>3.7733333333333334</v>
      </c>
      <c r="AV317" s="24">
        <f t="shared" si="6"/>
        <v>7.3133015825382147E-2</v>
      </c>
      <c r="AW317" s="27">
        <v>1.9298484848484849</v>
      </c>
      <c r="AX317" s="23">
        <v>0.62655253577449654</v>
      </c>
      <c r="AY317" s="23">
        <v>2.278097769901049</v>
      </c>
      <c r="AZ317" s="23">
        <v>2</v>
      </c>
    </row>
    <row r="318" spans="2:52" x14ac:dyDescent="0.2">
      <c r="B318" s="1">
        <v>1</v>
      </c>
      <c r="C318" s="1" t="s">
        <v>559</v>
      </c>
      <c r="D318" s="1" t="s">
        <v>560</v>
      </c>
      <c r="E318" s="5">
        <v>42.952666666666666</v>
      </c>
      <c r="F318" s="5">
        <v>-70.623833333333337</v>
      </c>
      <c r="G318" s="4">
        <v>49.1</v>
      </c>
      <c r="H318" s="7">
        <v>35998</v>
      </c>
      <c r="I318" s="1" t="s">
        <v>473</v>
      </c>
      <c r="J318" s="1" t="s">
        <v>142</v>
      </c>
      <c r="S318" s="1" t="s">
        <v>479</v>
      </c>
      <c r="U318" s="3"/>
      <c r="V318" s="3"/>
      <c r="W318" s="3"/>
      <c r="X318" s="3"/>
      <c r="Y318" s="3"/>
      <c r="Z318" s="3"/>
      <c r="AA318" s="3"/>
      <c r="AB318" s="3"/>
      <c r="AC318" s="1" t="s">
        <v>2149</v>
      </c>
      <c r="AD318" s="1" t="s">
        <v>2149</v>
      </c>
      <c r="AE318" s="3" t="s">
        <v>2149</v>
      </c>
      <c r="AF318" s="3" t="s">
        <v>2149</v>
      </c>
      <c r="AG318" s="22"/>
      <c r="AH318" s="22"/>
      <c r="AI318" s="22"/>
      <c r="AJ318" s="22"/>
      <c r="AK318" s="22"/>
      <c r="AL318" s="22"/>
      <c r="AU318" s="23"/>
      <c r="AV318" s="24"/>
      <c r="AW318" s="27"/>
      <c r="AX318" s="23"/>
      <c r="AY318" s="23"/>
      <c r="AZ318" s="23"/>
    </row>
    <row r="319" spans="2:52" x14ac:dyDescent="0.2">
      <c r="B319" s="1">
        <v>1</v>
      </c>
      <c r="C319" s="1" t="s">
        <v>561</v>
      </c>
      <c r="D319" s="1" t="s">
        <v>562</v>
      </c>
      <c r="E319" s="5">
        <v>42.952933333333334</v>
      </c>
      <c r="F319" s="5">
        <v>-70.623883333333339</v>
      </c>
      <c r="G319" s="4">
        <v>48.5</v>
      </c>
      <c r="H319" s="7">
        <v>35998</v>
      </c>
      <c r="I319" s="1" t="s">
        <v>473</v>
      </c>
      <c r="S319" s="1" t="s">
        <v>229</v>
      </c>
      <c r="T319" s="1" t="s">
        <v>33</v>
      </c>
      <c r="U319" s="3" t="s">
        <v>229</v>
      </c>
      <c r="V319" s="3" t="s">
        <v>33</v>
      </c>
      <c r="W319" s="3"/>
      <c r="X319" s="3"/>
      <c r="Y319" s="3"/>
      <c r="Z319" s="3"/>
      <c r="AA319" s="3"/>
      <c r="AB319" s="3"/>
      <c r="AC319" s="1" t="s">
        <v>1118</v>
      </c>
      <c r="AD319" s="1" t="s">
        <v>1119</v>
      </c>
      <c r="AE319" s="3" t="s">
        <v>1271</v>
      </c>
      <c r="AF319" s="3" t="s">
        <v>1272</v>
      </c>
      <c r="AG319" s="22">
        <v>1</v>
      </c>
      <c r="AH319" s="22">
        <v>89</v>
      </c>
      <c r="AI319" s="22">
        <v>10</v>
      </c>
      <c r="AJ319" s="22">
        <v>90</v>
      </c>
      <c r="AK319" s="22">
        <v>9</v>
      </c>
      <c r="AL319" s="22">
        <v>1</v>
      </c>
      <c r="AU319" s="23">
        <v>2.5</v>
      </c>
      <c r="AV319" s="24">
        <f t="shared" si="6"/>
        <v>0.17677669529663687</v>
      </c>
      <c r="AW319" s="27">
        <v>1.1681818181818182</v>
      </c>
      <c r="AX319" s="23">
        <v>0.25925925925925924</v>
      </c>
      <c r="AY319" s="23">
        <v>2.7663934426229511</v>
      </c>
      <c r="AZ319" s="23">
        <v>1.1000000000000001</v>
      </c>
    </row>
    <row r="320" spans="2:52" x14ac:dyDescent="0.2">
      <c r="B320" s="1">
        <v>1</v>
      </c>
      <c r="C320" s="1" t="s">
        <v>563</v>
      </c>
      <c r="D320" s="1" t="s">
        <v>564</v>
      </c>
      <c r="E320" s="5">
        <v>42.9405</v>
      </c>
      <c r="F320" s="5">
        <v>-70.63</v>
      </c>
      <c r="G320" s="4">
        <v>55.2</v>
      </c>
      <c r="H320" s="7">
        <v>35998</v>
      </c>
      <c r="I320" s="1" t="s">
        <v>473</v>
      </c>
      <c r="J320" s="1" t="s">
        <v>142</v>
      </c>
      <c r="S320" s="1" t="s">
        <v>479</v>
      </c>
      <c r="U320" s="3"/>
      <c r="V320" s="3"/>
      <c r="W320" s="3"/>
      <c r="X320" s="3"/>
      <c r="Y320" s="3"/>
      <c r="Z320" s="3"/>
      <c r="AA320" s="3"/>
      <c r="AB320" s="3"/>
      <c r="AC320" s="1" t="s">
        <v>2149</v>
      </c>
      <c r="AD320" s="1" t="s">
        <v>2149</v>
      </c>
      <c r="AE320" s="3" t="s">
        <v>2149</v>
      </c>
      <c r="AF320" s="3" t="s">
        <v>2149</v>
      </c>
      <c r="AG320" s="22"/>
      <c r="AH320" s="22"/>
      <c r="AI320" s="22"/>
      <c r="AJ320" s="22"/>
      <c r="AK320" s="22"/>
      <c r="AL320" s="22"/>
      <c r="AU320" s="23"/>
      <c r="AV320" s="24"/>
      <c r="AW320" s="27"/>
      <c r="AX320" s="23"/>
      <c r="AY320" s="23"/>
      <c r="AZ320" s="23"/>
    </row>
    <row r="321" spans="1:52" x14ac:dyDescent="0.2">
      <c r="B321" s="1">
        <v>1</v>
      </c>
      <c r="C321" s="1" t="s">
        <v>565</v>
      </c>
      <c r="D321" s="1" t="s">
        <v>566</v>
      </c>
      <c r="E321" s="5">
        <v>42.940600000000003</v>
      </c>
      <c r="F321" s="5">
        <v>-70.629866666666672</v>
      </c>
      <c r="G321" s="4">
        <v>55.5</v>
      </c>
      <c r="H321" s="7">
        <v>35998</v>
      </c>
      <c r="I321" s="1" t="s">
        <v>473</v>
      </c>
      <c r="S321" s="1" t="s">
        <v>248</v>
      </c>
      <c r="T321" s="1" t="s">
        <v>55</v>
      </c>
      <c r="U321" s="3" t="s">
        <v>518</v>
      </c>
      <c r="V321" s="3" t="s">
        <v>81</v>
      </c>
      <c r="W321" s="3"/>
      <c r="X321" s="3"/>
      <c r="Y321" s="3"/>
      <c r="Z321" s="3"/>
      <c r="AA321" s="3"/>
      <c r="AB321" s="3"/>
      <c r="AC321" s="1" t="s">
        <v>1183</v>
      </c>
      <c r="AD321" s="1" t="s">
        <v>1184</v>
      </c>
      <c r="AE321" s="3" t="s">
        <v>1271</v>
      </c>
      <c r="AF321" s="3" t="s">
        <v>1272</v>
      </c>
      <c r="AG321" s="22">
        <v>0</v>
      </c>
      <c r="AH321" s="22">
        <v>84</v>
      </c>
      <c r="AI321" s="22">
        <v>16</v>
      </c>
      <c r="AJ321" s="22">
        <v>84</v>
      </c>
      <c r="AK321" s="22">
        <v>11</v>
      </c>
      <c r="AL321" s="22">
        <v>5</v>
      </c>
      <c r="AU321" s="23">
        <v>3.4666666666666668</v>
      </c>
      <c r="AV321" s="24">
        <f t="shared" si="6"/>
        <v>9.0454327340023621E-2</v>
      </c>
      <c r="AW321" s="27">
        <v>1.0530303030303032</v>
      </c>
      <c r="AX321" s="23">
        <v>0.44905660377358497</v>
      </c>
      <c r="AY321" s="23">
        <v>4.3442622950819683</v>
      </c>
      <c r="AZ321" s="23">
        <v>1.3</v>
      </c>
    </row>
    <row r="322" spans="1:52" x14ac:dyDescent="0.2">
      <c r="B322" s="1">
        <v>1</v>
      </c>
      <c r="C322" s="1" t="s">
        <v>567</v>
      </c>
      <c r="D322" s="1" t="s">
        <v>568</v>
      </c>
      <c r="E322" s="5">
        <v>42.9405</v>
      </c>
      <c r="F322" s="5">
        <v>-70.62</v>
      </c>
      <c r="G322" s="4">
        <v>59.1</v>
      </c>
      <c r="H322" s="7">
        <v>35998</v>
      </c>
      <c r="I322" s="1" t="s">
        <v>473</v>
      </c>
      <c r="J322" s="1" t="s">
        <v>142</v>
      </c>
      <c r="S322" s="1" t="s">
        <v>479</v>
      </c>
      <c r="U322" s="3"/>
      <c r="V322" s="3"/>
      <c r="W322" s="3"/>
      <c r="X322" s="3"/>
      <c r="Y322" s="3"/>
      <c r="Z322" s="3"/>
      <c r="AA322" s="3"/>
      <c r="AB322" s="3"/>
      <c r="AC322" s="1" t="s">
        <v>2149</v>
      </c>
      <c r="AD322" s="1" t="s">
        <v>2149</v>
      </c>
      <c r="AE322" s="3" t="s">
        <v>2149</v>
      </c>
      <c r="AF322" s="3" t="s">
        <v>2149</v>
      </c>
      <c r="AG322" s="22"/>
      <c r="AH322" s="22"/>
      <c r="AI322" s="22"/>
      <c r="AJ322" s="22"/>
      <c r="AK322" s="22"/>
      <c r="AL322" s="22"/>
      <c r="AU322" s="23"/>
      <c r="AV322" s="24"/>
      <c r="AW322" s="27"/>
      <c r="AX322" s="23"/>
      <c r="AY322" s="23"/>
      <c r="AZ322" s="23"/>
    </row>
    <row r="323" spans="1:52" x14ac:dyDescent="0.2">
      <c r="B323" s="1">
        <v>1</v>
      </c>
      <c r="C323" s="1" t="s">
        <v>569</v>
      </c>
      <c r="D323" s="1" t="s">
        <v>570</v>
      </c>
      <c r="E323" s="5">
        <v>42.940583333333336</v>
      </c>
      <c r="F323" s="5">
        <v>-70.61966666666666</v>
      </c>
      <c r="G323" s="4">
        <v>59</v>
      </c>
      <c r="H323" s="7">
        <v>35998</v>
      </c>
      <c r="I323" s="1" t="s">
        <v>473</v>
      </c>
      <c r="S323" s="1" t="s">
        <v>248</v>
      </c>
      <c r="T323" s="1" t="s">
        <v>55</v>
      </c>
      <c r="U323" s="3" t="s">
        <v>382</v>
      </c>
      <c r="V323" s="3" t="s">
        <v>81</v>
      </c>
      <c r="W323" s="3"/>
      <c r="X323" s="3"/>
      <c r="Y323" s="3"/>
      <c r="Z323" s="3"/>
      <c r="AA323" s="3"/>
      <c r="AB323" s="3"/>
      <c r="AC323" s="1" t="s">
        <v>1118</v>
      </c>
      <c r="AD323" s="1" t="s">
        <v>1119</v>
      </c>
      <c r="AE323" s="3" t="s">
        <v>1271</v>
      </c>
      <c r="AF323" s="3" t="s">
        <v>1272</v>
      </c>
      <c r="AG323" s="22">
        <v>3</v>
      </c>
      <c r="AH323" s="22">
        <v>82</v>
      </c>
      <c r="AI323" s="22">
        <v>15</v>
      </c>
      <c r="AJ323" s="22">
        <v>85</v>
      </c>
      <c r="AK323" s="22">
        <v>14</v>
      </c>
      <c r="AL323" s="22">
        <v>1</v>
      </c>
      <c r="AU323" s="23">
        <v>2.9666666666666668</v>
      </c>
      <c r="AV323" s="24">
        <f t="shared" si="6"/>
        <v>0.12792173649959684</v>
      </c>
      <c r="AW323" s="27">
        <v>1.7212121212121212</v>
      </c>
      <c r="AX323" s="23">
        <v>-0.18130630630630629</v>
      </c>
      <c r="AY323" s="23">
        <v>2.5273224043715845</v>
      </c>
      <c r="AZ323" s="23">
        <v>1.2</v>
      </c>
    </row>
    <row r="324" spans="1:52" x14ac:dyDescent="0.2">
      <c r="B324" s="1">
        <v>1</v>
      </c>
      <c r="C324" s="1" t="s">
        <v>571</v>
      </c>
      <c r="D324" s="1" t="s">
        <v>572</v>
      </c>
      <c r="E324" s="5">
        <v>42.920349999999999</v>
      </c>
      <c r="F324" s="5">
        <v>-70.617333333333335</v>
      </c>
      <c r="G324" s="4">
        <v>66.5</v>
      </c>
      <c r="H324" s="7">
        <v>35998</v>
      </c>
      <c r="I324" s="1" t="s">
        <v>473</v>
      </c>
      <c r="S324" s="1" t="s">
        <v>573</v>
      </c>
      <c r="T324" s="1" t="s">
        <v>90</v>
      </c>
      <c r="U324" s="3" t="s">
        <v>574</v>
      </c>
      <c r="V324" s="3" t="s">
        <v>94</v>
      </c>
      <c r="W324" s="3"/>
      <c r="X324" s="3"/>
      <c r="Y324" s="3"/>
      <c r="Z324" s="3"/>
      <c r="AA324" s="3"/>
      <c r="AB324" s="3"/>
      <c r="AC324" s="1" t="s">
        <v>1166</v>
      </c>
      <c r="AD324" s="1" t="s">
        <v>1167</v>
      </c>
      <c r="AE324" s="3" t="s">
        <v>1059</v>
      </c>
      <c r="AF324" s="3" t="s">
        <v>1060</v>
      </c>
      <c r="AG324" s="22">
        <v>0</v>
      </c>
      <c r="AH324" s="22">
        <v>42</v>
      </c>
      <c r="AI324" s="22">
        <v>58</v>
      </c>
      <c r="AJ324" s="22">
        <v>42</v>
      </c>
      <c r="AK324" s="22">
        <v>52</v>
      </c>
      <c r="AL324" s="22">
        <v>6</v>
      </c>
      <c r="AU324" s="23">
        <v>4.7</v>
      </c>
      <c r="AV324" s="24">
        <f t="shared" si="6"/>
        <v>3.8473262917028635E-2</v>
      </c>
      <c r="AW324" s="27">
        <v>2.1863636363636365</v>
      </c>
      <c r="AX324" s="23">
        <v>1.9999999999999928E-2</v>
      </c>
      <c r="AY324" s="23">
        <v>0.99153886832363824</v>
      </c>
      <c r="AZ324" s="23">
        <v>4.8</v>
      </c>
    </row>
    <row r="325" spans="1:52" x14ac:dyDescent="0.2">
      <c r="B325" s="1">
        <v>1</v>
      </c>
      <c r="C325" s="1" t="s">
        <v>575</v>
      </c>
      <c r="D325" s="1" t="s">
        <v>576</v>
      </c>
      <c r="E325" s="5">
        <v>42.929749999999999</v>
      </c>
      <c r="F325" s="5">
        <v>-70.634383333333332</v>
      </c>
      <c r="G325" s="4">
        <v>44.1</v>
      </c>
      <c r="H325" s="7">
        <v>35998</v>
      </c>
      <c r="I325" s="1" t="s">
        <v>473</v>
      </c>
      <c r="J325" s="1" t="s">
        <v>142</v>
      </c>
      <c r="S325" s="1" t="s">
        <v>479</v>
      </c>
      <c r="U325" s="3"/>
      <c r="V325" s="3"/>
      <c r="W325" s="3"/>
      <c r="X325" s="3"/>
      <c r="Y325" s="3"/>
      <c r="Z325" s="3"/>
      <c r="AA325" s="3"/>
      <c r="AB325" s="3"/>
      <c r="AC325" s="1" t="s">
        <v>2149</v>
      </c>
      <c r="AD325" s="1" t="s">
        <v>2149</v>
      </c>
      <c r="AE325" s="3" t="s">
        <v>2149</v>
      </c>
      <c r="AF325" s="3" t="s">
        <v>2149</v>
      </c>
      <c r="AG325" s="22"/>
      <c r="AH325" s="22"/>
      <c r="AI325" s="22"/>
      <c r="AJ325" s="22"/>
      <c r="AK325" s="22"/>
      <c r="AL325" s="22"/>
      <c r="AU325" s="23"/>
      <c r="AV325" s="24"/>
      <c r="AW325" s="27"/>
      <c r="AX325" s="23"/>
      <c r="AY325" s="23"/>
      <c r="AZ325" s="23"/>
    </row>
    <row r="326" spans="1:52" x14ac:dyDescent="0.2">
      <c r="B326" s="1">
        <v>1</v>
      </c>
      <c r="C326" s="1" t="s">
        <v>577</v>
      </c>
      <c r="D326" s="1" t="s">
        <v>578</v>
      </c>
      <c r="E326" s="5">
        <v>42.929683333333337</v>
      </c>
      <c r="F326" s="5">
        <v>-70.633633333333336</v>
      </c>
      <c r="G326" s="4">
        <v>50.6</v>
      </c>
      <c r="H326" s="7">
        <v>35998</v>
      </c>
      <c r="I326" s="1" t="s">
        <v>473</v>
      </c>
      <c r="J326" s="1" t="s">
        <v>142</v>
      </c>
      <c r="S326" s="1" t="s">
        <v>479</v>
      </c>
      <c r="U326" s="3"/>
      <c r="V326" s="3"/>
      <c r="W326" s="3"/>
      <c r="X326" s="3"/>
      <c r="Y326" s="3"/>
      <c r="Z326" s="3"/>
      <c r="AA326" s="3"/>
      <c r="AB326" s="3"/>
      <c r="AC326" s="1" t="s">
        <v>2149</v>
      </c>
      <c r="AD326" s="1" t="s">
        <v>2149</v>
      </c>
      <c r="AE326" s="3" t="s">
        <v>2149</v>
      </c>
      <c r="AF326" s="3" t="s">
        <v>2149</v>
      </c>
      <c r="AG326" s="22"/>
      <c r="AH326" s="22"/>
      <c r="AI326" s="22"/>
      <c r="AJ326" s="22"/>
      <c r="AK326" s="22"/>
      <c r="AL326" s="22"/>
      <c r="AU326" s="23"/>
      <c r="AV326" s="24"/>
      <c r="AW326" s="27"/>
      <c r="AX326" s="23"/>
      <c r="AY326" s="23"/>
      <c r="AZ326" s="23"/>
    </row>
    <row r="327" spans="1:52" x14ac:dyDescent="0.2">
      <c r="B327" s="1">
        <v>1</v>
      </c>
      <c r="C327" s="1" t="s">
        <v>579</v>
      </c>
      <c r="D327" s="1" t="s">
        <v>580</v>
      </c>
      <c r="E327" s="5">
        <v>42.929783333333333</v>
      </c>
      <c r="F327" s="5">
        <v>-70.632883333333339</v>
      </c>
      <c r="G327" s="4">
        <v>51</v>
      </c>
      <c r="H327" s="7">
        <v>35998</v>
      </c>
      <c r="I327" s="1" t="s">
        <v>473</v>
      </c>
      <c r="J327" s="1" t="s">
        <v>142</v>
      </c>
      <c r="S327" s="1" t="s">
        <v>479</v>
      </c>
      <c r="U327" s="3"/>
      <c r="V327" s="3"/>
      <c r="W327" s="3"/>
      <c r="X327" s="3"/>
      <c r="Y327" s="3"/>
      <c r="Z327" s="3"/>
      <c r="AA327" s="3"/>
      <c r="AB327" s="3"/>
      <c r="AC327" s="1" t="s">
        <v>2149</v>
      </c>
      <c r="AD327" s="1" t="s">
        <v>2149</v>
      </c>
      <c r="AE327" s="3" t="s">
        <v>2149</v>
      </c>
      <c r="AF327" s="3" t="s">
        <v>2149</v>
      </c>
      <c r="AG327" s="22"/>
      <c r="AH327" s="22"/>
      <c r="AI327" s="22"/>
      <c r="AJ327" s="22"/>
      <c r="AK327" s="22"/>
      <c r="AL327" s="22"/>
      <c r="AU327" s="23"/>
      <c r="AV327" s="24"/>
      <c r="AW327" s="27"/>
      <c r="AX327" s="23"/>
      <c r="AY327" s="23"/>
      <c r="AZ327" s="23"/>
    </row>
    <row r="328" spans="1:52" x14ac:dyDescent="0.2">
      <c r="B328" s="1">
        <v>1</v>
      </c>
      <c r="C328" s="1" t="s">
        <v>581</v>
      </c>
      <c r="D328" s="1" t="s">
        <v>582</v>
      </c>
      <c r="E328" s="5">
        <v>42.950499999999998</v>
      </c>
      <c r="F328" s="5">
        <v>-70.632999999999996</v>
      </c>
      <c r="G328" s="4">
        <v>52.9</v>
      </c>
      <c r="H328" s="7">
        <v>35998</v>
      </c>
      <c r="I328" s="1" t="s">
        <v>473</v>
      </c>
      <c r="S328" s="1" t="s">
        <v>573</v>
      </c>
      <c r="T328" s="1" t="s">
        <v>90</v>
      </c>
      <c r="U328" s="3" t="s">
        <v>574</v>
      </c>
      <c r="V328" s="3" t="s">
        <v>94</v>
      </c>
      <c r="W328" s="3"/>
      <c r="X328" s="3"/>
      <c r="Y328" s="3"/>
      <c r="Z328" s="3"/>
      <c r="AA328" s="3"/>
      <c r="AB328" s="3"/>
      <c r="AC328" s="1" t="s">
        <v>1166</v>
      </c>
      <c r="AD328" s="1" t="s">
        <v>1167</v>
      </c>
      <c r="AE328" s="3" t="s">
        <v>1059</v>
      </c>
      <c r="AF328" s="3" t="s">
        <v>1060</v>
      </c>
      <c r="AG328" s="22">
        <v>3</v>
      </c>
      <c r="AH328" s="22">
        <v>47</v>
      </c>
      <c r="AI328" s="22">
        <v>50</v>
      </c>
      <c r="AJ328" s="22">
        <v>50</v>
      </c>
      <c r="AK328" s="22">
        <v>46</v>
      </c>
      <c r="AL328" s="22">
        <v>4</v>
      </c>
      <c r="AU328" s="23">
        <v>4.4666666666666668</v>
      </c>
      <c r="AV328" s="24">
        <f t="shared" si="6"/>
        <v>4.5227163670011825E-2</v>
      </c>
      <c r="AW328" s="27">
        <v>2.0303030303030303</v>
      </c>
      <c r="AX328" s="23">
        <v>0.12941176470588225</v>
      </c>
      <c r="AY328" s="23">
        <v>0.77413479052823309</v>
      </c>
      <c r="AZ328" s="23">
        <v>3.9</v>
      </c>
    </row>
    <row r="329" spans="1:52" x14ac:dyDescent="0.2">
      <c r="B329" s="1">
        <v>1</v>
      </c>
      <c r="C329" s="1" t="s">
        <v>583</v>
      </c>
      <c r="D329" s="1" t="s">
        <v>584</v>
      </c>
      <c r="E329" s="5">
        <v>42.959666666666664</v>
      </c>
      <c r="F329" s="5">
        <v>-70.647833333333338</v>
      </c>
      <c r="G329" s="4">
        <v>44.7</v>
      </c>
      <c r="H329" s="7">
        <v>35998</v>
      </c>
      <c r="I329" s="1" t="s">
        <v>473</v>
      </c>
      <c r="S329" s="1" t="s">
        <v>248</v>
      </c>
      <c r="T329" s="1" t="s">
        <v>55</v>
      </c>
      <c r="U329" s="3" t="s">
        <v>382</v>
      </c>
      <c r="V329" s="3" t="s">
        <v>81</v>
      </c>
      <c r="W329" s="3"/>
      <c r="X329" s="3"/>
      <c r="Y329" s="3"/>
      <c r="Z329" s="3"/>
      <c r="AA329" s="3"/>
      <c r="AB329" s="3"/>
      <c r="AC329" s="1" t="s">
        <v>1183</v>
      </c>
      <c r="AD329" s="1" t="s">
        <v>1184</v>
      </c>
      <c r="AE329" s="3" t="s">
        <v>1271</v>
      </c>
      <c r="AF329" s="3" t="s">
        <v>1272</v>
      </c>
      <c r="AG329" s="22">
        <v>4</v>
      </c>
      <c r="AH329" s="22">
        <v>76</v>
      </c>
      <c r="AI329" s="22">
        <v>20</v>
      </c>
      <c r="AJ329" s="22">
        <v>80</v>
      </c>
      <c r="AK329" s="22">
        <v>18</v>
      </c>
      <c r="AL329" s="22">
        <v>2</v>
      </c>
      <c r="AU329" s="23">
        <v>3.7333333333333329</v>
      </c>
      <c r="AV329" s="24">
        <f t="shared" si="6"/>
        <v>7.5189064755132318E-2</v>
      </c>
      <c r="AW329" s="27">
        <v>1.8901515151515151</v>
      </c>
      <c r="AX329" s="23">
        <v>0.2938166311300639</v>
      </c>
      <c r="AY329" s="23">
        <v>3.051001821493625</v>
      </c>
      <c r="AZ329" s="23">
        <v>2.2000000000000002</v>
      </c>
    </row>
    <row r="330" spans="1:52" x14ac:dyDescent="0.2">
      <c r="B330" s="1">
        <v>1</v>
      </c>
      <c r="C330" s="1" t="s">
        <v>585</v>
      </c>
      <c r="D330" s="1" t="s">
        <v>586</v>
      </c>
      <c r="E330" s="5">
        <v>42.94</v>
      </c>
      <c r="F330" s="5">
        <v>-70.649500000000003</v>
      </c>
      <c r="G330" s="4">
        <v>53.7</v>
      </c>
      <c r="H330" s="7">
        <v>35998</v>
      </c>
      <c r="I330" s="1" t="s">
        <v>473</v>
      </c>
      <c r="S330" s="1" t="s">
        <v>248</v>
      </c>
      <c r="T330" s="1" t="s">
        <v>55</v>
      </c>
      <c r="U330" s="3" t="s">
        <v>382</v>
      </c>
      <c r="V330" s="3" t="s">
        <v>81</v>
      </c>
      <c r="W330" s="3"/>
      <c r="X330" s="3"/>
      <c r="Y330" s="3"/>
      <c r="Z330" s="3"/>
      <c r="AA330" s="3"/>
      <c r="AB330" s="3"/>
      <c r="AC330" s="1" t="s">
        <v>1183</v>
      </c>
      <c r="AD330" s="1" t="s">
        <v>1184</v>
      </c>
      <c r="AE330" s="3" t="s">
        <v>1271</v>
      </c>
      <c r="AF330" s="3" t="s">
        <v>1272</v>
      </c>
      <c r="AG330" s="22">
        <v>0</v>
      </c>
      <c r="AH330" s="22">
        <v>78</v>
      </c>
      <c r="AI330" s="22">
        <v>22</v>
      </c>
      <c r="AJ330" s="22">
        <v>79</v>
      </c>
      <c r="AK330" s="22">
        <v>19</v>
      </c>
      <c r="AL330" s="22">
        <v>2</v>
      </c>
      <c r="AU330" s="23">
        <v>3.8</v>
      </c>
      <c r="AV330" s="24">
        <f t="shared" si="6"/>
        <v>7.1793647187314694E-2</v>
      </c>
      <c r="AW330" s="27">
        <v>1.2780303030303033</v>
      </c>
      <c r="AX330" s="23">
        <v>0.52929493545183715</v>
      </c>
      <c r="AY330" s="23">
        <v>3.1030444964871213</v>
      </c>
      <c r="AZ330" s="23">
        <v>1.5</v>
      </c>
    </row>
    <row r="331" spans="1:52" x14ac:dyDescent="0.2">
      <c r="B331" s="1">
        <v>1</v>
      </c>
      <c r="C331" s="1" t="s">
        <v>587</v>
      </c>
      <c r="D331" s="1" t="s">
        <v>588</v>
      </c>
      <c r="E331" s="5">
        <v>42.919666666666664</v>
      </c>
      <c r="F331" s="5">
        <v>-70.648333333333326</v>
      </c>
      <c r="G331" s="4">
        <v>55.2</v>
      </c>
      <c r="H331" s="7">
        <v>35998</v>
      </c>
      <c r="I331" s="1" t="s">
        <v>473</v>
      </c>
      <c r="J331" s="1" t="s">
        <v>142</v>
      </c>
      <c r="S331" s="1" t="s">
        <v>479</v>
      </c>
      <c r="U331" s="3"/>
      <c r="V331" s="3"/>
      <c r="W331" s="3"/>
      <c r="X331" s="3"/>
      <c r="Y331" s="3"/>
      <c r="Z331" s="3"/>
      <c r="AA331" s="3"/>
      <c r="AB331" s="3"/>
      <c r="AC331" s="1" t="s">
        <v>2149</v>
      </c>
      <c r="AD331" s="1" t="s">
        <v>2149</v>
      </c>
      <c r="AE331" s="3" t="s">
        <v>2149</v>
      </c>
      <c r="AF331" s="3" t="s">
        <v>2149</v>
      </c>
      <c r="AG331" s="22"/>
      <c r="AH331" s="22"/>
      <c r="AI331" s="22"/>
      <c r="AJ331" s="22"/>
      <c r="AK331" s="22"/>
      <c r="AL331" s="22"/>
      <c r="AU331" s="23"/>
      <c r="AV331" s="24"/>
      <c r="AW331" s="27"/>
      <c r="AX331" s="23"/>
      <c r="AY331" s="23"/>
      <c r="AZ331" s="23"/>
    </row>
    <row r="332" spans="1:52" x14ac:dyDescent="0.2">
      <c r="B332" s="1">
        <v>1</v>
      </c>
      <c r="C332" s="1" t="s">
        <v>589</v>
      </c>
      <c r="D332" s="1" t="s">
        <v>590</v>
      </c>
      <c r="E332" s="5">
        <v>42.919833333333337</v>
      </c>
      <c r="F332" s="5">
        <v>-70.646666666666661</v>
      </c>
      <c r="G332" s="4">
        <v>56</v>
      </c>
      <c r="H332" s="7">
        <v>35998</v>
      </c>
      <c r="I332" s="1" t="s">
        <v>473</v>
      </c>
      <c r="J332" s="1" t="s">
        <v>142</v>
      </c>
      <c r="S332" s="1" t="s">
        <v>479</v>
      </c>
      <c r="U332" s="3"/>
      <c r="V332" s="3"/>
      <c r="W332" s="3"/>
      <c r="X332" s="3"/>
      <c r="Y332" s="3"/>
      <c r="Z332" s="3"/>
      <c r="AA332" s="3"/>
      <c r="AB332" s="3"/>
      <c r="AC332" s="1" t="s">
        <v>2149</v>
      </c>
      <c r="AD332" s="1" t="s">
        <v>2149</v>
      </c>
      <c r="AE332" s="3" t="s">
        <v>2149</v>
      </c>
      <c r="AF332" s="3" t="s">
        <v>2149</v>
      </c>
      <c r="AG332" s="22"/>
      <c r="AH332" s="22"/>
      <c r="AI332" s="22"/>
      <c r="AJ332" s="22"/>
      <c r="AK332" s="22"/>
      <c r="AL332" s="22"/>
      <c r="AU332" s="23"/>
      <c r="AV332" s="24"/>
      <c r="AW332" s="27"/>
      <c r="AX332" s="23"/>
      <c r="AY332" s="23"/>
      <c r="AZ332" s="23"/>
    </row>
    <row r="333" spans="1:52" x14ac:dyDescent="0.2">
      <c r="B333" s="1">
        <v>1</v>
      </c>
      <c r="C333" s="1" t="s">
        <v>591</v>
      </c>
      <c r="D333" s="1" t="s">
        <v>592</v>
      </c>
      <c r="E333" s="5">
        <v>43.016666666666666</v>
      </c>
      <c r="F333" s="5">
        <v>-70.628833333333333</v>
      </c>
      <c r="G333" s="4">
        <v>32</v>
      </c>
      <c r="H333" s="7">
        <v>35998</v>
      </c>
      <c r="I333" s="1" t="s">
        <v>473</v>
      </c>
      <c r="S333" s="1" t="s">
        <v>254</v>
      </c>
      <c r="T333" s="1" t="s">
        <v>64</v>
      </c>
      <c r="U333" s="3"/>
      <c r="V333" s="3"/>
      <c r="W333" s="3"/>
      <c r="X333" s="3"/>
      <c r="Y333" s="3"/>
      <c r="Z333" s="3"/>
      <c r="AA333" s="3"/>
      <c r="AB333" s="3"/>
      <c r="AC333" s="1" t="s">
        <v>1301</v>
      </c>
      <c r="AD333" s="1" t="s">
        <v>2094</v>
      </c>
      <c r="AE333" s="3" t="s">
        <v>1840</v>
      </c>
      <c r="AF333" s="3" t="s">
        <v>1841</v>
      </c>
      <c r="AG333" s="22">
        <v>98</v>
      </c>
      <c r="AH333" s="22">
        <v>1</v>
      </c>
      <c r="AI333" s="22">
        <v>1</v>
      </c>
      <c r="AJ333" s="22"/>
      <c r="AK333" s="22"/>
      <c r="AL333" s="22"/>
      <c r="AU333" s="23">
        <v>-4.0333333333333332</v>
      </c>
      <c r="AV333" s="24">
        <f t="shared" si="6"/>
        <v>16.373982271948393</v>
      </c>
      <c r="AW333" s="27">
        <v>0.56287878787878776</v>
      </c>
      <c r="AX333" s="23">
        <v>0.51674641148325384</v>
      </c>
      <c r="AY333" s="23">
        <v>1.2978142076502717</v>
      </c>
      <c r="AZ333" s="23"/>
    </row>
    <row r="334" spans="1:52" x14ac:dyDescent="0.2">
      <c r="A334" s="1" t="s">
        <v>595</v>
      </c>
      <c r="B334" s="1">
        <v>1</v>
      </c>
      <c r="C334" s="1" t="s">
        <v>593</v>
      </c>
      <c r="D334" s="1" t="s">
        <v>594</v>
      </c>
      <c r="E334" s="5">
        <v>43.053333333333335</v>
      </c>
      <c r="F334" s="5">
        <v>-70.67</v>
      </c>
      <c r="G334" s="4">
        <v>22</v>
      </c>
      <c r="H334" s="7">
        <v>35998</v>
      </c>
      <c r="I334" s="1" t="s">
        <v>473</v>
      </c>
      <c r="S334" s="1" t="s">
        <v>254</v>
      </c>
      <c r="T334" s="1" t="s">
        <v>64</v>
      </c>
      <c r="U334" s="3"/>
      <c r="V334" s="3"/>
      <c r="W334" s="3"/>
      <c r="X334" s="3"/>
      <c r="Y334" s="3"/>
      <c r="Z334" s="3"/>
      <c r="AA334" s="3"/>
      <c r="AB334" s="3"/>
      <c r="AC334" s="1" t="s">
        <v>2149</v>
      </c>
      <c r="AD334" s="1" t="s">
        <v>2149</v>
      </c>
      <c r="AE334" s="3" t="s">
        <v>2149</v>
      </c>
      <c r="AF334" s="3" t="s">
        <v>2149</v>
      </c>
      <c r="AG334" s="22"/>
      <c r="AH334" s="22"/>
      <c r="AI334" s="22"/>
      <c r="AJ334" s="22"/>
      <c r="AK334" s="22"/>
      <c r="AL334" s="22"/>
      <c r="AU334" s="23"/>
      <c r="AV334" s="24"/>
      <c r="AW334" s="27"/>
      <c r="AX334" s="23"/>
      <c r="AY334" s="23"/>
      <c r="AZ334" s="23"/>
    </row>
    <row r="335" spans="1:52" x14ac:dyDescent="0.2">
      <c r="A335" s="1" t="s">
        <v>595</v>
      </c>
      <c r="B335" s="1">
        <v>1</v>
      </c>
      <c r="C335" s="1" t="s">
        <v>596</v>
      </c>
      <c r="D335" s="1" t="s">
        <v>597</v>
      </c>
      <c r="E335" s="5">
        <v>43.053666666666665</v>
      </c>
      <c r="F335" s="5">
        <v>-70.666833333333329</v>
      </c>
      <c r="G335" s="4">
        <v>18</v>
      </c>
      <c r="H335" s="7">
        <v>35998</v>
      </c>
      <c r="I335" s="1" t="s">
        <v>473</v>
      </c>
      <c r="S335" s="1" t="s">
        <v>254</v>
      </c>
      <c r="T335" s="1" t="s">
        <v>64</v>
      </c>
      <c r="U335" s="3"/>
      <c r="V335" s="3"/>
      <c r="W335" s="3"/>
      <c r="X335" s="3"/>
      <c r="Y335" s="3"/>
      <c r="Z335" s="3"/>
      <c r="AA335" s="3"/>
      <c r="AB335" s="3"/>
      <c r="AC335" s="1" t="s">
        <v>2149</v>
      </c>
      <c r="AD335" s="1" t="s">
        <v>2149</v>
      </c>
      <c r="AE335" s="3" t="s">
        <v>2149</v>
      </c>
      <c r="AF335" s="3" t="s">
        <v>2149</v>
      </c>
      <c r="AG335" s="22"/>
      <c r="AH335" s="22"/>
      <c r="AI335" s="22"/>
      <c r="AJ335" s="22"/>
      <c r="AK335" s="22"/>
      <c r="AL335" s="22"/>
      <c r="AU335" s="23"/>
      <c r="AV335" s="24"/>
      <c r="AW335" s="27"/>
      <c r="AX335" s="23"/>
      <c r="AY335" s="23"/>
      <c r="AZ335" s="23"/>
    </row>
    <row r="336" spans="1:52" x14ac:dyDescent="0.2">
      <c r="B336" s="1">
        <v>1</v>
      </c>
      <c r="C336" s="1" t="s">
        <v>598</v>
      </c>
      <c r="D336" s="1" t="s">
        <v>599</v>
      </c>
      <c r="E336" s="5">
        <v>43.06666666666667</v>
      </c>
      <c r="F336" s="5">
        <v>-70.70216666666667</v>
      </c>
      <c r="G336" s="4">
        <v>16.899999999999999</v>
      </c>
      <c r="H336" s="7">
        <v>35998</v>
      </c>
      <c r="I336" s="1" t="s">
        <v>473</v>
      </c>
      <c r="J336" s="1" t="s">
        <v>142</v>
      </c>
      <c r="S336" s="1" t="s">
        <v>479</v>
      </c>
      <c r="U336" s="3"/>
      <c r="V336" s="3"/>
      <c r="W336" s="3"/>
      <c r="X336" s="3"/>
      <c r="Y336" s="3"/>
      <c r="Z336" s="3"/>
      <c r="AA336" s="3"/>
      <c r="AB336" s="3"/>
      <c r="AC336" s="1" t="s">
        <v>2149</v>
      </c>
      <c r="AD336" s="1" t="s">
        <v>2149</v>
      </c>
      <c r="AE336" s="3" t="s">
        <v>2149</v>
      </c>
      <c r="AF336" s="3" t="s">
        <v>2149</v>
      </c>
      <c r="AG336" s="22"/>
      <c r="AH336" s="22"/>
      <c r="AI336" s="22"/>
      <c r="AJ336" s="22"/>
      <c r="AK336" s="22"/>
      <c r="AL336" s="22"/>
      <c r="AU336" s="23"/>
      <c r="AV336" s="24"/>
      <c r="AW336" s="27"/>
      <c r="AX336" s="23"/>
      <c r="AY336" s="23"/>
      <c r="AZ336" s="23"/>
    </row>
    <row r="337" spans="2:52" x14ac:dyDescent="0.2">
      <c r="B337" s="1">
        <v>1</v>
      </c>
      <c r="C337" s="1" t="s">
        <v>600</v>
      </c>
      <c r="D337" s="1" t="s">
        <v>601</v>
      </c>
      <c r="E337" s="5">
        <v>43.06666666666667</v>
      </c>
      <c r="F337" s="5">
        <v>-70.700999999999993</v>
      </c>
      <c r="G337" s="4">
        <v>20.8</v>
      </c>
      <c r="H337" s="7">
        <v>35998</v>
      </c>
      <c r="I337" s="1" t="s">
        <v>473</v>
      </c>
      <c r="S337" s="1" t="s">
        <v>240</v>
      </c>
      <c r="T337" s="1" t="s">
        <v>18</v>
      </c>
      <c r="U337" s="3"/>
      <c r="V337" s="3"/>
      <c r="W337" s="3"/>
      <c r="X337" s="3"/>
      <c r="Y337" s="3"/>
      <c r="Z337" s="3"/>
      <c r="AA337" s="3"/>
      <c r="AB337" s="3"/>
      <c r="AC337" s="1" t="s">
        <v>1301</v>
      </c>
      <c r="AD337" s="1" t="s">
        <v>2094</v>
      </c>
      <c r="AE337" s="3" t="s">
        <v>1059</v>
      </c>
      <c r="AF337" s="3" t="s">
        <v>1060</v>
      </c>
      <c r="AG337" s="22">
        <v>77</v>
      </c>
      <c r="AH337" s="22">
        <v>22</v>
      </c>
      <c r="AI337" s="22">
        <v>1</v>
      </c>
      <c r="AJ337" s="22"/>
      <c r="AK337" s="22"/>
      <c r="AL337" s="22"/>
      <c r="AU337" s="23">
        <v>-2.333333333333333</v>
      </c>
      <c r="AV337" s="24">
        <f t="shared" si="6"/>
        <v>5.039684199579491</v>
      </c>
      <c r="AW337" s="27">
        <v>2.4606060606060609</v>
      </c>
      <c r="AX337" s="23">
        <v>0.77857142857142847</v>
      </c>
      <c r="AY337" s="23">
        <v>0.86934923000496778</v>
      </c>
      <c r="AZ337" s="23"/>
    </row>
    <row r="338" spans="2:52" x14ac:dyDescent="0.2">
      <c r="B338" s="1">
        <v>1</v>
      </c>
      <c r="C338" s="1" t="s">
        <v>602</v>
      </c>
      <c r="D338" s="1" t="s">
        <v>603</v>
      </c>
      <c r="E338" s="5">
        <v>42.960500000000003</v>
      </c>
      <c r="F338" s="5">
        <v>-70.649500000000003</v>
      </c>
      <c r="G338" s="4">
        <v>40.6</v>
      </c>
      <c r="H338" s="7">
        <v>36032</v>
      </c>
      <c r="I338" s="1" t="s">
        <v>473</v>
      </c>
      <c r="S338" s="1" t="s">
        <v>229</v>
      </c>
      <c r="T338" s="1" t="s">
        <v>33</v>
      </c>
      <c r="U338" s="3" t="s">
        <v>229</v>
      </c>
      <c r="V338" s="3" t="s">
        <v>33</v>
      </c>
      <c r="W338" s="3"/>
      <c r="X338" s="3"/>
      <c r="Y338" s="3"/>
      <c r="Z338" s="3"/>
      <c r="AA338" s="3"/>
      <c r="AB338" s="3"/>
      <c r="AC338" s="1" t="s">
        <v>1118</v>
      </c>
      <c r="AD338" s="1" t="s">
        <v>1119</v>
      </c>
      <c r="AE338" s="3" t="s">
        <v>1840</v>
      </c>
      <c r="AF338" s="3" t="s">
        <v>1841</v>
      </c>
      <c r="AG338" s="22">
        <v>3</v>
      </c>
      <c r="AH338" s="22">
        <v>93</v>
      </c>
      <c r="AI338" s="22">
        <v>4</v>
      </c>
      <c r="AJ338" s="22">
        <v>96</v>
      </c>
      <c r="AK338" s="22">
        <v>2</v>
      </c>
      <c r="AL338" s="22">
        <v>2</v>
      </c>
      <c r="AU338" s="23">
        <v>2.9333333333333336</v>
      </c>
      <c r="AV338" s="24">
        <f t="shared" si="6"/>
        <v>0.13091176535257834</v>
      </c>
      <c r="AW338" s="27">
        <v>0.64393939393939392</v>
      </c>
      <c r="AX338" s="23">
        <v>-0.29230769230769243</v>
      </c>
      <c r="AY338" s="23">
        <v>1.5222482435597184</v>
      </c>
      <c r="AZ338" s="23">
        <v>0.7</v>
      </c>
    </row>
    <row r="339" spans="2:52" x14ac:dyDescent="0.2">
      <c r="B339" s="1">
        <v>1</v>
      </c>
      <c r="C339" s="1" t="s">
        <v>604</v>
      </c>
      <c r="D339" s="1" t="s">
        <v>605</v>
      </c>
      <c r="E339" s="5">
        <v>42.950666666666663</v>
      </c>
      <c r="F339" s="5">
        <v>-70.651166666666668</v>
      </c>
      <c r="G339" s="4">
        <v>46</v>
      </c>
      <c r="H339" s="7">
        <v>36032</v>
      </c>
      <c r="I339" s="1" t="s">
        <v>473</v>
      </c>
      <c r="J339" s="1" t="s">
        <v>142</v>
      </c>
      <c r="S339" s="1" t="s">
        <v>479</v>
      </c>
      <c r="U339" s="3"/>
      <c r="V339" s="3"/>
      <c r="W339" s="3"/>
      <c r="X339" s="3"/>
      <c r="Y339" s="3"/>
      <c r="Z339" s="3"/>
      <c r="AA339" s="3"/>
      <c r="AB339" s="3"/>
      <c r="AC339" s="1" t="s">
        <v>2149</v>
      </c>
      <c r="AD339" s="1" t="s">
        <v>2149</v>
      </c>
      <c r="AE339" s="3" t="s">
        <v>2149</v>
      </c>
      <c r="AF339" s="3" t="s">
        <v>2149</v>
      </c>
      <c r="AG339" s="22"/>
      <c r="AH339" s="22"/>
      <c r="AI339" s="22"/>
      <c r="AJ339" s="22"/>
      <c r="AK339" s="22"/>
      <c r="AL339" s="22"/>
      <c r="AU339" s="23"/>
      <c r="AV339" s="24"/>
      <c r="AW339" s="27"/>
      <c r="AX339" s="23"/>
      <c r="AY339" s="23"/>
      <c r="AZ339" s="23"/>
    </row>
    <row r="340" spans="2:52" x14ac:dyDescent="0.2">
      <c r="B340" s="1">
        <v>1</v>
      </c>
      <c r="C340" s="1" t="s">
        <v>606</v>
      </c>
      <c r="D340" s="1" t="s">
        <v>607</v>
      </c>
      <c r="E340" s="5">
        <v>42.950833333333335</v>
      </c>
      <c r="F340" s="5">
        <v>-70.651333333333326</v>
      </c>
      <c r="G340" s="4">
        <v>45.9</v>
      </c>
      <c r="H340" s="7">
        <v>36032</v>
      </c>
      <c r="I340" s="1" t="s">
        <v>473</v>
      </c>
      <c r="S340" s="1" t="s">
        <v>248</v>
      </c>
      <c r="T340" s="1" t="s">
        <v>55</v>
      </c>
      <c r="U340" s="3" t="s">
        <v>248</v>
      </c>
      <c r="V340" s="3" t="s">
        <v>55</v>
      </c>
      <c r="W340" s="3"/>
      <c r="X340" s="3"/>
      <c r="Y340" s="3"/>
      <c r="Z340" s="3"/>
      <c r="AA340" s="3"/>
      <c r="AB340" s="3"/>
      <c r="AC340" s="1" t="s">
        <v>1183</v>
      </c>
      <c r="AD340" s="1" t="s">
        <v>1184</v>
      </c>
      <c r="AE340" s="3" t="s">
        <v>1271</v>
      </c>
      <c r="AF340" s="3" t="s">
        <v>1272</v>
      </c>
      <c r="AG340" s="22">
        <v>1</v>
      </c>
      <c r="AH340" s="22">
        <v>81</v>
      </c>
      <c r="AI340" s="22">
        <v>18</v>
      </c>
      <c r="AJ340" s="22">
        <v>82</v>
      </c>
      <c r="AK340" s="22">
        <v>9</v>
      </c>
      <c r="AL340" s="22">
        <v>9</v>
      </c>
      <c r="AU340" s="23">
        <v>3.5333333333333332</v>
      </c>
      <c r="AV340" s="24">
        <f t="shared" si="6"/>
        <v>8.6369554997986001E-2</v>
      </c>
      <c r="AW340" s="27">
        <v>1.6022727272727275</v>
      </c>
      <c r="AX340" s="23">
        <v>0.63456790123456819</v>
      </c>
      <c r="AY340" s="23">
        <v>5.5327868852459003</v>
      </c>
      <c r="AZ340" s="23">
        <v>1.5</v>
      </c>
    </row>
    <row r="341" spans="2:52" x14ac:dyDescent="0.2">
      <c r="B341" s="1">
        <v>1</v>
      </c>
      <c r="C341" s="1" t="s">
        <v>608</v>
      </c>
      <c r="D341" s="1" t="s">
        <v>609</v>
      </c>
      <c r="E341" s="5">
        <v>42.939833333333333</v>
      </c>
      <c r="F341" s="5">
        <v>-70.650166666666664</v>
      </c>
      <c r="G341" s="4">
        <v>50.4</v>
      </c>
      <c r="H341" s="7">
        <v>36032</v>
      </c>
      <c r="I341" s="1" t="s">
        <v>473</v>
      </c>
      <c r="J341" s="1" t="s">
        <v>142</v>
      </c>
      <c r="S341" s="1" t="s">
        <v>479</v>
      </c>
      <c r="U341" s="3"/>
      <c r="V341" s="3"/>
      <c r="W341" s="3"/>
      <c r="X341" s="3"/>
      <c r="Y341" s="3"/>
      <c r="Z341" s="3"/>
      <c r="AA341" s="3"/>
      <c r="AB341" s="3"/>
      <c r="AC341" s="1" t="s">
        <v>2149</v>
      </c>
      <c r="AD341" s="1" t="s">
        <v>2149</v>
      </c>
      <c r="AE341" s="3" t="s">
        <v>2149</v>
      </c>
      <c r="AF341" s="3" t="s">
        <v>2149</v>
      </c>
      <c r="AG341" s="22"/>
      <c r="AH341" s="22"/>
      <c r="AI341" s="22"/>
      <c r="AJ341" s="22"/>
      <c r="AK341" s="22"/>
      <c r="AL341" s="22"/>
      <c r="AU341" s="23"/>
      <c r="AV341" s="24"/>
      <c r="AW341" s="27"/>
      <c r="AX341" s="23"/>
      <c r="AY341" s="23"/>
      <c r="AZ341" s="23"/>
    </row>
    <row r="342" spans="2:52" x14ac:dyDescent="0.2">
      <c r="B342" s="1">
        <v>1</v>
      </c>
      <c r="C342" s="1" t="s">
        <v>610</v>
      </c>
      <c r="D342" s="1" t="s">
        <v>611</v>
      </c>
      <c r="E342" s="5">
        <v>42.94</v>
      </c>
      <c r="F342" s="5">
        <v>-70.650499999999994</v>
      </c>
      <c r="G342" s="4">
        <v>51.3</v>
      </c>
      <c r="H342" s="7">
        <v>36032</v>
      </c>
      <c r="I342" s="1" t="s">
        <v>473</v>
      </c>
      <c r="S342" s="1" t="s">
        <v>248</v>
      </c>
      <c r="T342" s="1" t="s">
        <v>55</v>
      </c>
      <c r="U342" s="3" t="s">
        <v>248</v>
      </c>
      <c r="V342" s="3" t="s">
        <v>55</v>
      </c>
      <c r="W342" s="3"/>
      <c r="X342" s="3"/>
      <c r="Y342" s="3"/>
      <c r="Z342" s="3"/>
      <c r="AA342" s="3"/>
      <c r="AB342" s="3"/>
      <c r="AC342" s="1" t="s">
        <v>1166</v>
      </c>
      <c r="AD342" s="1" t="s">
        <v>1167</v>
      </c>
      <c r="AE342" s="3" t="s">
        <v>1059</v>
      </c>
      <c r="AF342" s="3" t="s">
        <v>1060</v>
      </c>
      <c r="AG342" s="22">
        <v>1</v>
      </c>
      <c r="AH342" s="22">
        <v>67</v>
      </c>
      <c r="AI342" s="22">
        <v>32</v>
      </c>
      <c r="AJ342" s="22">
        <v>68</v>
      </c>
      <c r="AK342" s="22">
        <v>17</v>
      </c>
      <c r="AL342" s="22">
        <v>15</v>
      </c>
      <c r="AU342" s="23">
        <v>4.5999999999999996</v>
      </c>
      <c r="AV342" s="24">
        <f t="shared" ref="AV342:AV408" si="7">2^-AU342</f>
        <v>4.1234622211652965E-2</v>
      </c>
      <c r="AW342" s="27">
        <v>2.6856060606060606</v>
      </c>
      <c r="AX342" s="23">
        <v>0.69190938511326872</v>
      </c>
      <c r="AY342" s="23">
        <v>2.4831243972999033</v>
      </c>
      <c r="AZ342" s="23">
        <v>2.2000000000000002</v>
      </c>
    </row>
    <row r="343" spans="2:52" x14ac:dyDescent="0.2">
      <c r="B343" s="1">
        <v>1</v>
      </c>
      <c r="C343" s="1" t="s">
        <v>612</v>
      </c>
      <c r="D343" s="1" t="s">
        <v>613</v>
      </c>
      <c r="E343" s="5">
        <v>42.93</v>
      </c>
      <c r="F343" s="5">
        <v>-70.650499999999994</v>
      </c>
      <c r="G343" s="4"/>
      <c r="H343" s="7">
        <v>36032</v>
      </c>
      <c r="I343" s="1" t="s">
        <v>473</v>
      </c>
      <c r="J343" s="1" t="s">
        <v>142</v>
      </c>
      <c r="S343" s="1" t="s">
        <v>479</v>
      </c>
      <c r="U343" s="3"/>
      <c r="V343" s="3"/>
      <c r="W343" s="3"/>
      <c r="X343" s="3"/>
      <c r="Y343" s="3"/>
      <c r="Z343" s="3"/>
      <c r="AA343" s="3"/>
      <c r="AB343" s="3"/>
      <c r="AC343" s="1" t="s">
        <v>2149</v>
      </c>
      <c r="AD343" s="1" t="s">
        <v>2149</v>
      </c>
      <c r="AE343" s="3" t="s">
        <v>2149</v>
      </c>
      <c r="AF343" s="3" t="s">
        <v>2149</v>
      </c>
      <c r="AG343" s="22"/>
      <c r="AH343" s="22"/>
      <c r="AI343" s="22"/>
      <c r="AJ343" s="22"/>
      <c r="AK343" s="22"/>
      <c r="AL343" s="22"/>
      <c r="AU343" s="23"/>
      <c r="AV343" s="24"/>
      <c r="AW343" s="27"/>
      <c r="AX343" s="23"/>
      <c r="AY343" s="23"/>
      <c r="AZ343" s="23"/>
    </row>
    <row r="344" spans="2:52" x14ac:dyDescent="0.2">
      <c r="B344" s="1">
        <v>1</v>
      </c>
      <c r="C344" s="1" t="s">
        <v>614</v>
      </c>
      <c r="D344" s="1" t="s">
        <v>615</v>
      </c>
      <c r="E344" s="5">
        <v>42.93</v>
      </c>
      <c r="F344" s="5">
        <v>-70.650833333333338</v>
      </c>
      <c r="G344" s="4">
        <v>42.3</v>
      </c>
      <c r="H344" s="7">
        <v>36032</v>
      </c>
      <c r="I344" s="1" t="s">
        <v>473</v>
      </c>
      <c r="J344" s="1" t="s">
        <v>142</v>
      </c>
      <c r="S344" s="1" t="s">
        <v>479</v>
      </c>
      <c r="U344" s="3"/>
      <c r="V344" s="3"/>
      <c r="W344" s="3"/>
      <c r="X344" s="3"/>
      <c r="Y344" s="3"/>
      <c r="Z344" s="3"/>
      <c r="AA344" s="3"/>
      <c r="AB344" s="3"/>
      <c r="AC344" s="1" t="s">
        <v>2149</v>
      </c>
      <c r="AD344" s="1" t="s">
        <v>2149</v>
      </c>
      <c r="AE344" s="3" t="s">
        <v>2149</v>
      </c>
      <c r="AF344" s="3" t="s">
        <v>2149</v>
      </c>
      <c r="AG344" s="22"/>
      <c r="AH344" s="22"/>
      <c r="AI344" s="22"/>
      <c r="AJ344" s="22"/>
      <c r="AK344" s="22"/>
      <c r="AL344" s="22"/>
      <c r="AU344" s="23"/>
      <c r="AV344" s="24"/>
      <c r="AW344" s="27"/>
      <c r="AX344" s="23"/>
      <c r="AY344" s="23"/>
      <c r="AZ344" s="23"/>
    </row>
    <row r="345" spans="2:52" x14ac:dyDescent="0.2">
      <c r="B345" s="1">
        <v>1</v>
      </c>
      <c r="C345" s="1" t="s">
        <v>616</v>
      </c>
      <c r="D345" s="1" t="s">
        <v>617</v>
      </c>
      <c r="E345" s="5">
        <v>42.930666666666667</v>
      </c>
      <c r="F345" s="5">
        <v>-70.651333333333326</v>
      </c>
      <c r="G345" s="4">
        <v>40</v>
      </c>
      <c r="H345" s="7">
        <v>36032</v>
      </c>
      <c r="I345" s="1" t="s">
        <v>473</v>
      </c>
      <c r="J345" s="1" t="s">
        <v>142</v>
      </c>
      <c r="S345" s="1" t="s">
        <v>479</v>
      </c>
      <c r="U345" s="3"/>
      <c r="V345" s="3"/>
      <c r="W345" s="3"/>
      <c r="X345" s="3"/>
      <c r="Y345" s="3"/>
      <c r="Z345" s="3"/>
      <c r="AA345" s="3"/>
      <c r="AB345" s="3"/>
      <c r="AC345" s="1" t="s">
        <v>2149</v>
      </c>
      <c r="AD345" s="1" t="s">
        <v>2149</v>
      </c>
      <c r="AE345" s="3" t="s">
        <v>2149</v>
      </c>
      <c r="AF345" s="3" t="s">
        <v>2149</v>
      </c>
      <c r="AG345" s="22"/>
      <c r="AH345" s="22"/>
      <c r="AI345" s="22"/>
      <c r="AJ345" s="22"/>
      <c r="AK345" s="22"/>
      <c r="AL345" s="22"/>
      <c r="AU345" s="23"/>
      <c r="AV345" s="24"/>
      <c r="AW345" s="27"/>
      <c r="AX345" s="23"/>
      <c r="AY345" s="23"/>
      <c r="AZ345" s="23"/>
    </row>
    <row r="346" spans="2:52" x14ac:dyDescent="0.2">
      <c r="B346" s="1">
        <v>1</v>
      </c>
      <c r="C346" s="1" t="s">
        <v>618</v>
      </c>
      <c r="D346" s="1" t="s">
        <v>619</v>
      </c>
      <c r="E346" s="5">
        <v>42.920499999999997</v>
      </c>
      <c r="F346" s="5">
        <v>-70.650499999999994</v>
      </c>
      <c r="G346" s="4">
        <v>57.7</v>
      </c>
      <c r="H346" s="7">
        <v>36032</v>
      </c>
      <c r="I346" s="1" t="s">
        <v>473</v>
      </c>
      <c r="S346" s="1" t="s">
        <v>339</v>
      </c>
      <c r="T346" s="1" t="s">
        <v>26</v>
      </c>
      <c r="U346" s="3"/>
      <c r="V346" s="3"/>
      <c r="W346" s="3"/>
      <c r="X346" s="3"/>
      <c r="Y346" s="3"/>
      <c r="Z346" s="3"/>
      <c r="AA346" s="3"/>
      <c r="AB346" s="3"/>
      <c r="AC346" s="1" t="s">
        <v>1183</v>
      </c>
      <c r="AD346" s="1" t="s">
        <v>1184</v>
      </c>
      <c r="AE346" s="3" t="s">
        <v>1059</v>
      </c>
      <c r="AF346" s="3" t="s">
        <v>1060</v>
      </c>
      <c r="AG346" s="22">
        <v>13</v>
      </c>
      <c r="AH346" s="22">
        <v>60</v>
      </c>
      <c r="AI346" s="22">
        <v>27</v>
      </c>
      <c r="AJ346" s="22"/>
      <c r="AK346" s="22"/>
      <c r="AL346" s="22"/>
      <c r="AU346" s="23">
        <v>3.7333333333333329</v>
      </c>
      <c r="AV346" s="24">
        <f t="shared" si="7"/>
        <v>7.5189064755132318E-2</v>
      </c>
      <c r="AW346" s="27">
        <v>3.9833333333333334</v>
      </c>
      <c r="AX346" s="23">
        <v>0.13419913419913418</v>
      </c>
      <c r="AY346" s="23">
        <v>2.7441197434069853</v>
      </c>
      <c r="AZ346" s="23">
        <v>2.1</v>
      </c>
    </row>
    <row r="347" spans="2:52" x14ac:dyDescent="0.2">
      <c r="B347" s="1">
        <v>1</v>
      </c>
      <c r="C347" s="1" t="s">
        <v>620</v>
      </c>
      <c r="D347" s="1" t="s">
        <v>621</v>
      </c>
      <c r="E347" s="5">
        <v>42.93266666666667</v>
      </c>
      <c r="F347" s="5">
        <v>-70.63633333333334</v>
      </c>
      <c r="G347" s="4">
        <v>44.7</v>
      </c>
      <c r="H347" s="7">
        <v>36032</v>
      </c>
      <c r="I347" s="1" t="s">
        <v>473</v>
      </c>
      <c r="J347" s="1" t="s">
        <v>142</v>
      </c>
      <c r="S347" s="1" t="s">
        <v>479</v>
      </c>
      <c r="U347" s="3"/>
      <c r="V347" s="3"/>
      <c r="W347" s="3"/>
      <c r="X347" s="3"/>
      <c r="Y347" s="3"/>
      <c r="Z347" s="3"/>
      <c r="AA347" s="3"/>
      <c r="AB347" s="3"/>
      <c r="AC347" s="1" t="s">
        <v>2149</v>
      </c>
      <c r="AD347" s="1" t="s">
        <v>2149</v>
      </c>
      <c r="AE347" s="3" t="s">
        <v>2149</v>
      </c>
      <c r="AF347" s="3" t="s">
        <v>2149</v>
      </c>
      <c r="AG347" s="22"/>
      <c r="AH347" s="22"/>
      <c r="AI347" s="22"/>
      <c r="AJ347" s="22"/>
      <c r="AK347" s="22"/>
      <c r="AL347" s="22"/>
      <c r="AU347" s="23"/>
      <c r="AV347" s="24"/>
      <c r="AW347" s="27"/>
      <c r="AX347" s="23"/>
      <c r="AY347" s="23"/>
      <c r="AZ347" s="23"/>
    </row>
    <row r="348" spans="2:52" x14ac:dyDescent="0.2">
      <c r="B348" s="1">
        <v>1</v>
      </c>
      <c r="C348" s="1" t="s">
        <v>622</v>
      </c>
      <c r="D348" s="1" t="s">
        <v>623</v>
      </c>
      <c r="E348" s="5">
        <v>42.93033333333333</v>
      </c>
      <c r="F348" s="5">
        <v>-70.635666666666665</v>
      </c>
      <c r="G348" s="4">
        <v>56.1</v>
      </c>
      <c r="H348" s="7">
        <v>36032</v>
      </c>
      <c r="I348" s="1" t="s">
        <v>473</v>
      </c>
      <c r="J348" s="1" t="s">
        <v>142</v>
      </c>
      <c r="S348" s="1" t="s">
        <v>479</v>
      </c>
      <c r="U348" s="3"/>
      <c r="V348" s="3"/>
      <c r="W348" s="3"/>
      <c r="X348" s="3"/>
      <c r="Y348" s="3"/>
      <c r="Z348" s="3"/>
      <c r="AA348" s="3"/>
      <c r="AB348" s="3"/>
      <c r="AC348" s="1" t="s">
        <v>2149</v>
      </c>
      <c r="AD348" s="1" t="s">
        <v>2149</v>
      </c>
      <c r="AE348" s="3" t="s">
        <v>2149</v>
      </c>
      <c r="AF348" s="3" t="s">
        <v>2149</v>
      </c>
      <c r="AG348" s="22"/>
      <c r="AH348" s="22"/>
      <c r="AI348" s="22"/>
      <c r="AJ348" s="22"/>
      <c r="AK348" s="22"/>
      <c r="AL348" s="22"/>
      <c r="AU348" s="23"/>
      <c r="AV348" s="24"/>
      <c r="AW348" s="27"/>
      <c r="AX348" s="23"/>
      <c r="AY348" s="23"/>
      <c r="AZ348" s="23"/>
    </row>
    <row r="349" spans="2:52" x14ac:dyDescent="0.2">
      <c r="B349" s="1">
        <v>1</v>
      </c>
      <c r="C349" s="1" t="s">
        <v>624</v>
      </c>
      <c r="D349" s="1" t="s">
        <v>625</v>
      </c>
      <c r="E349" s="5">
        <v>42.930500000000002</v>
      </c>
      <c r="F349" s="5">
        <v>-70.636166666666668</v>
      </c>
      <c r="G349" s="4">
        <v>51</v>
      </c>
      <c r="H349" s="7">
        <v>36032</v>
      </c>
      <c r="I349" s="1" t="s">
        <v>473</v>
      </c>
      <c r="J349" s="1" t="s">
        <v>142</v>
      </c>
      <c r="S349" s="1" t="s">
        <v>479</v>
      </c>
      <c r="U349" s="3"/>
      <c r="V349" s="3"/>
      <c r="W349" s="3"/>
      <c r="X349" s="3"/>
      <c r="Y349" s="3"/>
      <c r="Z349" s="3"/>
      <c r="AA349" s="3"/>
      <c r="AB349" s="3"/>
      <c r="AC349" s="1" t="s">
        <v>2149</v>
      </c>
      <c r="AD349" s="1" t="s">
        <v>2149</v>
      </c>
      <c r="AE349" s="3" t="s">
        <v>2149</v>
      </c>
      <c r="AF349" s="3" t="s">
        <v>2149</v>
      </c>
      <c r="AG349" s="22"/>
      <c r="AH349" s="22"/>
      <c r="AI349" s="22"/>
      <c r="AJ349" s="22"/>
      <c r="AK349" s="22"/>
      <c r="AL349" s="22"/>
      <c r="AU349" s="23"/>
      <c r="AV349" s="24"/>
      <c r="AW349" s="27"/>
      <c r="AX349" s="23"/>
      <c r="AY349" s="23"/>
      <c r="AZ349" s="23"/>
    </row>
    <row r="350" spans="2:52" x14ac:dyDescent="0.2">
      <c r="B350" s="1">
        <v>1</v>
      </c>
      <c r="C350" s="1" t="s">
        <v>626</v>
      </c>
      <c r="D350" s="1" t="s">
        <v>627</v>
      </c>
      <c r="E350" s="5">
        <v>42.930666666666667</v>
      </c>
      <c r="F350" s="5">
        <v>-70.635833333333338</v>
      </c>
      <c r="G350" s="4">
        <v>56.9</v>
      </c>
      <c r="H350" s="7">
        <v>36032</v>
      </c>
      <c r="I350" s="1" t="s">
        <v>473</v>
      </c>
      <c r="S350" s="1" t="s">
        <v>248</v>
      </c>
      <c r="T350" s="1" t="s">
        <v>55</v>
      </c>
      <c r="U350" s="3" t="s">
        <v>248</v>
      </c>
      <c r="V350" s="3" t="s">
        <v>55</v>
      </c>
      <c r="W350" s="3"/>
      <c r="X350" s="3"/>
      <c r="Y350" s="3"/>
      <c r="Z350" s="3"/>
      <c r="AA350" s="3"/>
      <c r="AB350" s="3"/>
      <c r="AC350" s="1" t="s">
        <v>1183</v>
      </c>
      <c r="AD350" s="1" t="s">
        <v>1184</v>
      </c>
      <c r="AE350" s="3" t="s">
        <v>1271</v>
      </c>
      <c r="AF350" s="3" t="s">
        <v>1272</v>
      </c>
      <c r="AG350" s="22">
        <v>2</v>
      </c>
      <c r="AH350" s="22">
        <v>83</v>
      </c>
      <c r="AI350" s="22">
        <v>15</v>
      </c>
      <c r="AJ350" s="22">
        <v>85</v>
      </c>
      <c r="AK350" s="22">
        <v>8</v>
      </c>
      <c r="AL350" s="22">
        <v>7</v>
      </c>
      <c r="AU350" s="23">
        <v>3.2666666666666671</v>
      </c>
      <c r="AV350" s="24">
        <f t="shared" si="7"/>
        <v>0.10390473701784846</v>
      </c>
      <c r="AW350" s="27">
        <v>1.6128787878787878</v>
      </c>
      <c r="AX350" s="23">
        <v>0.24977375565610876</v>
      </c>
      <c r="AY350" s="23">
        <v>4.976580796252926</v>
      </c>
      <c r="AZ350" s="23">
        <v>1.3</v>
      </c>
    </row>
    <row r="351" spans="2:52" x14ac:dyDescent="0.2">
      <c r="B351" s="1">
        <v>1</v>
      </c>
      <c r="C351" s="1" t="s">
        <v>628</v>
      </c>
      <c r="D351" s="1" t="s">
        <v>629</v>
      </c>
      <c r="E351" s="5">
        <v>42.939833333333333</v>
      </c>
      <c r="F351" s="5">
        <v>-70.635333333333335</v>
      </c>
      <c r="G351" s="4">
        <v>52.7</v>
      </c>
      <c r="H351" s="7">
        <v>36032</v>
      </c>
      <c r="I351" s="1" t="s">
        <v>473</v>
      </c>
      <c r="J351" s="1" t="s">
        <v>142</v>
      </c>
      <c r="S351" s="1" t="s">
        <v>479</v>
      </c>
      <c r="U351" s="3"/>
      <c r="V351" s="3"/>
      <c r="W351" s="3"/>
      <c r="X351" s="3"/>
      <c r="Y351" s="3"/>
      <c r="Z351" s="3"/>
      <c r="AA351" s="3"/>
      <c r="AB351" s="3"/>
      <c r="AC351" s="1" t="s">
        <v>2149</v>
      </c>
      <c r="AD351" s="1" t="s">
        <v>2149</v>
      </c>
      <c r="AE351" s="3" t="s">
        <v>2149</v>
      </c>
      <c r="AF351" s="3" t="s">
        <v>2149</v>
      </c>
      <c r="AG351" s="22"/>
      <c r="AH351" s="22"/>
      <c r="AI351" s="22"/>
      <c r="AJ351" s="22"/>
      <c r="AK351" s="22"/>
      <c r="AL351" s="22"/>
      <c r="AU351" s="23"/>
      <c r="AV351" s="24"/>
      <c r="AW351" s="27"/>
      <c r="AX351" s="23"/>
      <c r="AY351" s="23"/>
      <c r="AZ351" s="23"/>
    </row>
    <row r="352" spans="2:52" x14ac:dyDescent="0.2">
      <c r="B352" s="1">
        <v>1</v>
      </c>
      <c r="C352" s="1" t="s">
        <v>630</v>
      </c>
      <c r="D352" s="1" t="s">
        <v>631</v>
      </c>
      <c r="E352" s="5">
        <v>42.940666666666665</v>
      </c>
      <c r="F352" s="5">
        <v>-70.635000000000005</v>
      </c>
      <c r="G352" s="4">
        <v>52.5</v>
      </c>
      <c r="H352" s="7">
        <v>36032</v>
      </c>
      <c r="I352" s="1" t="s">
        <v>473</v>
      </c>
      <c r="S352" s="1" t="s">
        <v>248</v>
      </c>
      <c r="T352" s="1" t="s">
        <v>55</v>
      </c>
      <c r="U352" s="3" t="s">
        <v>248</v>
      </c>
      <c r="V352" s="3" t="s">
        <v>55</v>
      </c>
      <c r="W352" s="3"/>
      <c r="X352" s="3"/>
      <c r="Y352" s="3"/>
      <c r="Z352" s="3"/>
      <c r="AA352" s="3"/>
      <c r="AB352" s="3"/>
      <c r="AC352" s="1" t="s">
        <v>1183</v>
      </c>
      <c r="AD352" s="1" t="s">
        <v>1184</v>
      </c>
      <c r="AE352" s="3" t="s">
        <v>1271</v>
      </c>
      <c r="AF352" s="3" t="s">
        <v>1272</v>
      </c>
      <c r="AG352" s="22">
        <v>0</v>
      </c>
      <c r="AH352" s="22">
        <v>82</v>
      </c>
      <c r="AI352" s="22">
        <v>18</v>
      </c>
      <c r="AJ352" s="22">
        <v>82</v>
      </c>
      <c r="AK352" s="22">
        <v>11</v>
      </c>
      <c r="AL352" s="22">
        <v>7</v>
      </c>
      <c r="AU352" s="23">
        <v>3.6</v>
      </c>
      <c r="AV352" s="24">
        <f t="shared" si="7"/>
        <v>8.2469244423305901E-2</v>
      </c>
      <c r="AW352" s="27">
        <v>1.4060606060606062</v>
      </c>
      <c r="AX352" s="23">
        <v>0.65410958904109617</v>
      </c>
      <c r="AY352" s="23">
        <v>4.9863387978142111</v>
      </c>
      <c r="AZ352" s="23">
        <v>1.3</v>
      </c>
    </row>
    <row r="353" spans="2:52" x14ac:dyDescent="0.2">
      <c r="B353" s="1">
        <v>1</v>
      </c>
      <c r="C353" s="1" t="s">
        <v>632</v>
      </c>
      <c r="D353" s="1" t="s">
        <v>633</v>
      </c>
      <c r="E353" s="5">
        <v>42.951333333333331</v>
      </c>
      <c r="F353" s="5">
        <v>-70.635333333333335</v>
      </c>
      <c r="G353" s="4">
        <v>50.7</v>
      </c>
      <c r="H353" s="7">
        <v>36032</v>
      </c>
      <c r="I353" s="1" t="s">
        <v>473</v>
      </c>
      <c r="S353" s="1" t="s">
        <v>248</v>
      </c>
      <c r="T353" s="1" t="s">
        <v>55</v>
      </c>
      <c r="U353" s="3" t="s">
        <v>248</v>
      </c>
      <c r="V353" s="3" t="s">
        <v>55</v>
      </c>
      <c r="W353" s="3"/>
      <c r="X353" s="3"/>
      <c r="Y353" s="3"/>
      <c r="Z353" s="3"/>
      <c r="AA353" s="3"/>
      <c r="AB353" s="3"/>
      <c r="AC353" s="1" t="s">
        <v>1166</v>
      </c>
      <c r="AD353" s="1" t="s">
        <v>1167</v>
      </c>
      <c r="AE353" s="3" t="s">
        <v>1059</v>
      </c>
      <c r="AF353" s="3" t="s">
        <v>1060</v>
      </c>
      <c r="AG353" s="22">
        <v>0</v>
      </c>
      <c r="AH353" s="22">
        <v>76</v>
      </c>
      <c r="AI353" s="22">
        <v>24</v>
      </c>
      <c r="AJ353" s="22">
        <v>76</v>
      </c>
      <c r="AK353" s="22">
        <v>11</v>
      </c>
      <c r="AL353" s="22">
        <v>13</v>
      </c>
      <c r="AU353" s="23">
        <v>4</v>
      </c>
      <c r="AV353" s="24">
        <f t="shared" si="7"/>
        <v>6.25E-2</v>
      </c>
      <c r="AW353" s="27">
        <v>2.5196969696969695</v>
      </c>
      <c r="AX353" s="23">
        <v>0.73343151693667163</v>
      </c>
      <c r="AY353" s="23">
        <v>3.0580075662042874</v>
      </c>
      <c r="AZ353" s="23">
        <v>2.4</v>
      </c>
    </row>
    <row r="354" spans="2:52" x14ac:dyDescent="0.2">
      <c r="B354" s="1">
        <v>1</v>
      </c>
      <c r="C354" s="1" t="s">
        <v>634</v>
      </c>
      <c r="D354" s="1" t="s">
        <v>635</v>
      </c>
      <c r="E354" s="5">
        <v>42.960333333333331</v>
      </c>
      <c r="F354" s="5">
        <v>-70.620500000000007</v>
      </c>
      <c r="G354" s="4">
        <v>37.4</v>
      </c>
      <c r="H354" s="7">
        <v>36032</v>
      </c>
      <c r="I354" s="1" t="s">
        <v>473</v>
      </c>
      <c r="S354" s="1" t="s">
        <v>240</v>
      </c>
      <c r="T354" s="1" t="s">
        <v>18</v>
      </c>
      <c r="U354" s="3"/>
      <c r="V354" s="3"/>
      <c r="W354" s="3"/>
      <c r="X354" s="3"/>
      <c r="Y354" s="3"/>
      <c r="Z354" s="3"/>
      <c r="AA354" s="3"/>
      <c r="AB354" s="3"/>
      <c r="AC354" s="1" t="s">
        <v>1759</v>
      </c>
      <c r="AD354" s="1" t="s">
        <v>2106</v>
      </c>
      <c r="AE354" s="3" t="s">
        <v>1271</v>
      </c>
      <c r="AF354" s="3" t="s">
        <v>1272</v>
      </c>
      <c r="AG354" s="22">
        <v>52</v>
      </c>
      <c r="AH354" s="22">
        <v>47</v>
      </c>
      <c r="AI354" s="22">
        <v>1</v>
      </c>
      <c r="AJ354" s="22"/>
      <c r="AK354" s="22"/>
      <c r="AL354" s="22"/>
      <c r="AU354" s="23">
        <v>-1.4</v>
      </c>
      <c r="AV354" s="24">
        <f t="shared" si="7"/>
        <v>2.6390158215457884</v>
      </c>
      <c r="AW354" s="27">
        <v>1.7333333333333334</v>
      </c>
      <c r="AX354" s="23">
        <v>-0.18333333333333335</v>
      </c>
      <c r="AY354" s="23">
        <v>1.0733801717408276</v>
      </c>
      <c r="AZ354" s="23">
        <v>0.9</v>
      </c>
    </row>
    <row r="355" spans="2:52" x14ac:dyDescent="0.2">
      <c r="B355" s="1">
        <v>1</v>
      </c>
      <c r="C355" s="1" t="s">
        <v>636</v>
      </c>
      <c r="D355" s="1" t="s">
        <v>637</v>
      </c>
      <c r="E355" s="5">
        <v>42.949833333333331</v>
      </c>
      <c r="F355" s="5">
        <v>-70.620333333333335</v>
      </c>
      <c r="G355" s="4">
        <v>51.9</v>
      </c>
      <c r="H355" s="7">
        <v>36032</v>
      </c>
      <c r="I355" s="1" t="s">
        <v>473</v>
      </c>
      <c r="J355" s="1" t="s">
        <v>142</v>
      </c>
      <c r="S355" s="1" t="s">
        <v>479</v>
      </c>
      <c r="U355" s="3"/>
      <c r="V355" s="3"/>
      <c r="W355" s="3"/>
      <c r="X355" s="3"/>
      <c r="Y355" s="3"/>
      <c r="Z355" s="3"/>
      <c r="AA355" s="3"/>
      <c r="AB355" s="3"/>
      <c r="AC355" s="1" t="s">
        <v>2149</v>
      </c>
      <c r="AD355" s="1" t="s">
        <v>2149</v>
      </c>
      <c r="AE355" s="3" t="s">
        <v>2149</v>
      </c>
      <c r="AF355" s="3" t="s">
        <v>2149</v>
      </c>
      <c r="AG355" s="22"/>
      <c r="AH355" s="22"/>
      <c r="AI355" s="22"/>
      <c r="AJ355" s="22"/>
      <c r="AK355" s="22"/>
      <c r="AL355" s="22"/>
      <c r="AU355" s="23"/>
      <c r="AV355" s="24"/>
      <c r="AW355" s="27"/>
      <c r="AX355" s="23"/>
      <c r="AY355" s="23"/>
      <c r="AZ355" s="23"/>
    </row>
    <row r="356" spans="2:52" x14ac:dyDescent="0.2">
      <c r="B356" s="1">
        <v>1</v>
      </c>
      <c r="C356" s="1" t="s">
        <v>638</v>
      </c>
      <c r="D356" s="1" t="s">
        <v>639</v>
      </c>
      <c r="E356" s="5">
        <v>42.950499999999998</v>
      </c>
      <c r="F356" s="5">
        <v>-70.620333333333335</v>
      </c>
      <c r="G356" s="4">
        <v>51.5</v>
      </c>
      <c r="H356" s="7">
        <v>36032</v>
      </c>
      <c r="I356" s="1" t="s">
        <v>473</v>
      </c>
      <c r="S356" s="1" t="s">
        <v>248</v>
      </c>
      <c r="T356" s="1" t="s">
        <v>55</v>
      </c>
      <c r="U356" s="3" t="s">
        <v>248</v>
      </c>
      <c r="V356" s="3" t="s">
        <v>55</v>
      </c>
      <c r="W356" s="3"/>
      <c r="X356" s="3"/>
      <c r="Y356" s="3"/>
      <c r="Z356" s="3"/>
      <c r="AA356" s="3"/>
      <c r="AB356" s="3"/>
      <c r="AC356" s="1" t="s">
        <v>1183</v>
      </c>
      <c r="AD356" s="1" t="s">
        <v>1184</v>
      </c>
      <c r="AE356" s="3" t="s">
        <v>1271</v>
      </c>
      <c r="AF356" s="3" t="s">
        <v>1272</v>
      </c>
      <c r="AG356" s="22">
        <v>0</v>
      </c>
      <c r="AH356" s="22">
        <v>86</v>
      </c>
      <c r="AI356" s="22">
        <v>14</v>
      </c>
      <c r="AJ356" s="22">
        <v>86</v>
      </c>
      <c r="AK356" s="22">
        <v>6</v>
      </c>
      <c r="AL356" s="22">
        <v>8</v>
      </c>
      <c r="AU356" s="23">
        <v>3.8</v>
      </c>
      <c r="AV356" s="24">
        <f t="shared" si="7"/>
        <v>7.1793647187314694E-2</v>
      </c>
      <c r="AW356" s="27">
        <v>1.6628787878787876</v>
      </c>
      <c r="AX356" s="23">
        <v>0.45882352941176441</v>
      </c>
      <c r="AY356" s="23">
        <v>3.8706739526411647</v>
      </c>
      <c r="AZ356" s="23">
        <v>1.3</v>
      </c>
    </row>
    <row r="357" spans="2:52" x14ac:dyDescent="0.2">
      <c r="B357" s="1">
        <v>1</v>
      </c>
      <c r="C357" s="1" t="s">
        <v>640</v>
      </c>
      <c r="D357" s="1" t="s">
        <v>641</v>
      </c>
      <c r="E357" s="5">
        <v>42.939833333333333</v>
      </c>
      <c r="F357" s="5">
        <v>-70.620500000000007</v>
      </c>
      <c r="G357" s="4">
        <v>58</v>
      </c>
      <c r="H357" s="7">
        <v>36032</v>
      </c>
      <c r="I357" s="1" t="s">
        <v>473</v>
      </c>
      <c r="S357" s="1" t="s">
        <v>248</v>
      </c>
      <c r="T357" s="1" t="s">
        <v>55</v>
      </c>
      <c r="U357" s="3" t="s">
        <v>248</v>
      </c>
      <c r="V357" s="3" t="s">
        <v>55</v>
      </c>
      <c r="W357" s="3"/>
      <c r="X357" s="3"/>
      <c r="Y357" s="3"/>
      <c r="Z357" s="3"/>
      <c r="AA357" s="3"/>
      <c r="AB357" s="3"/>
      <c r="AC357" s="1" t="s">
        <v>1183</v>
      </c>
      <c r="AD357" s="1" t="s">
        <v>1184</v>
      </c>
      <c r="AE357" s="3" t="s">
        <v>1271</v>
      </c>
      <c r="AF357" s="3" t="s">
        <v>1272</v>
      </c>
      <c r="AG357" s="22">
        <v>0</v>
      </c>
      <c r="AH357" s="22">
        <v>82</v>
      </c>
      <c r="AI357" s="22">
        <v>18</v>
      </c>
      <c r="AJ357" s="22">
        <v>82</v>
      </c>
      <c r="AK357" s="22">
        <v>10</v>
      </c>
      <c r="AL357" s="22">
        <v>8</v>
      </c>
      <c r="AU357" s="23">
        <v>3.5666666666666664</v>
      </c>
      <c r="AV357" s="24">
        <f t="shared" si="7"/>
        <v>8.4396871635511891E-2</v>
      </c>
      <c r="AW357" s="27">
        <v>1.6280303030303029</v>
      </c>
      <c r="AX357" s="23">
        <v>0.48300536672629696</v>
      </c>
      <c r="AY357" s="23">
        <v>8.8114754098360581</v>
      </c>
      <c r="AZ357" s="23">
        <v>1.4</v>
      </c>
    </row>
    <row r="358" spans="2:52" x14ac:dyDescent="0.2">
      <c r="B358" s="1">
        <v>1</v>
      </c>
      <c r="C358" s="1" t="s">
        <v>642</v>
      </c>
      <c r="D358" s="1" t="s">
        <v>643</v>
      </c>
      <c r="E358" s="5">
        <v>42.93033333333333</v>
      </c>
      <c r="F358" s="5">
        <v>-70.620999999999995</v>
      </c>
      <c r="G358" s="4">
        <v>47.1</v>
      </c>
      <c r="H358" s="7">
        <v>36032</v>
      </c>
      <c r="I358" s="1" t="s">
        <v>473</v>
      </c>
      <c r="J358" s="1" t="s">
        <v>142</v>
      </c>
      <c r="S358" s="1" t="s">
        <v>479</v>
      </c>
      <c r="U358" s="3"/>
      <c r="V358" s="3"/>
      <c r="W358" s="3"/>
      <c r="X358" s="3"/>
      <c r="Y358" s="3"/>
      <c r="Z358" s="3"/>
      <c r="AA358" s="3"/>
      <c r="AB358" s="3"/>
      <c r="AC358" s="1" t="s">
        <v>2149</v>
      </c>
      <c r="AD358" s="1" t="s">
        <v>2149</v>
      </c>
      <c r="AE358" s="3" t="s">
        <v>2149</v>
      </c>
      <c r="AF358" s="3" t="s">
        <v>2149</v>
      </c>
      <c r="AG358" s="22"/>
      <c r="AH358" s="22"/>
      <c r="AI358" s="22"/>
      <c r="AJ358" s="22"/>
      <c r="AK358" s="22"/>
      <c r="AL358" s="22"/>
      <c r="AU358" s="23"/>
      <c r="AV358" s="24"/>
      <c r="AW358" s="27"/>
      <c r="AX358" s="23"/>
      <c r="AY358" s="23"/>
      <c r="AZ358" s="23"/>
    </row>
    <row r="359" spans="2:52" x14ac:dyDescent="0.2">
      <c r="B359" s="1">
        <v>1</v>
      </c>
      <c r="C359" s="1" t="s">
        <v>644</v>
      </c>
      <c r="D359" s="1" t="s">
        <v>645</v>
      </c>
      <c r="E359" s="5">
        <v>42.930500000000002</v>
      </c>
      <c r="F359" s="5">
        <v>-70.620166666666663</v>
      </c>
      <c r="G359" s="4">
        <v>44</v>
      </c>
      <c r="H359" s="7">
        <v>36032</v>
      </c>
      <c r="I359" s="1" t="s">
        <v>473</v>
      </c>
      <c r="J359" s="1" t="s">
        <v>142</v>
      </c>
      <c r="S359" s="1" t="s">
        <v>479</v>
      </c>
      <c r="U359" s="3"/>
      <c r="V359" s="3"/>
      <c r="W359" s="3"/>
      <c r="X359" s="3"/>
      <c r="Y359" s="3"/>
      <c r="Z359" s="3"/>
      <c r="AA359" s="3"/>
      <c r="AB359" s="3"/>
      <c r="AC359" s="1" t="s">
        <v>2149</v>
      </c>
      <c r="AD359" s="1" t="s">
        <v>2149</v>
      </c>
      <c r="AE359" s="3" t="s">
        <v>2149</v>
      </c>
      <c r="AF359" s="3" t="s">
        <v>2149</v>
      </c>
      <c r="AG359" s="22"/>
      <c r="AH359" s="22"/>
      <c r="AI359" s="22"/>
      <c r="AJ359" s="22"/>
      <c r="AK359" s="22"/>
      <c r="AL359" s="22"/>
      <c r="AU359" s="23"/>
      <c r="AV359" s="24"/>
      <c r="AW359" s="27"/>
      <c r="AX359" s="23"/>
      <c r="AY359" s="23"/>
      <c r="AZ359" s="23"/>
    </row>
    <row r="360" spans="2:52" x14ac:dyDescent="0.2">
      <c r="B360" s="1">
        <v>1</v>
      </c>
      <c r="C360" s="1" t="s">
        <v>646</v>
      </c>
      <c r="D360" s="1" t="s">
        <v>647</v>
      </c>
      <c r="E360" s="5">
        <v>42.920666666666669</v>
      </c>
      <c r="F360" s="5">
        <v>-70.620999999999995</v>
      </c>
      <c r="G360" s="4">
        <v>66.2</v>
      </c>
      <c r="H360" s="7">
        <v>36032</v>
      </c>
      <c r="I360" s="1" t="s">
        <v>473</v>
      </c>
      <c r="S360" s="1" t="s">
        <v>339</v>
      </c>
      <c r="T360" s="1" t="s">
        <v>26</v>
      </c>
      <c r="U360" s="3"/>
      <c r="V360" s="3"/>
      <c r="W360" s="3"/>
      <c r="X360" s="3"/>
      <c r="Y360" s="3"/>
      <c r="Z360" s="3"/>
      <c r="AA360" s="3"/>
      <c r="AB360" s="3"/>
      <c r="AC360" s="1" t="s">
        <v>1183</v>
      </c>
      <c r="AD360" s="1" t="s">
        <v>1184</v>
      </c>
      <c r="AE360" s="3" t="s">
        <v>1059</v>
      </c>
      <c r="AF360" s="3" t="s">
        <v>1060</v>
      </c>
      <c r="AG360" s="22">
        <v>14</v>
      </c>
      <c r="AH360" s="22">
        <v>56</v>
      </c>
      <c r="AI360" s="22">
        <v>30</v>
      </c>
      <c r="AJ360" s="22"/>
      <c r="AK360" s="22"/>
      <c r="AL360" s="22"/>
      <c r="AU360" s="23">
        <v>3.1333333333333333</v>
      </c>
      <c r="AV360" s="24">
        <f t="shared" si="7"/>
        <v>0.11396531106977711</v>
      </c>
      <c r="AW360" s="27">
        <v>3.8621212121212123</v>
      </c>
      <c r="AX360" s="23">
        <v>6.0190950601909474E-2</v>
      </c>
      <c r="AY360" s="23">
        <v>1.9945355191256828</v>
      </c>
      <c r="AZ360" s="23">
        <v>2.9</v>
      </c>
    </row>
    <row r="361" spans="2:52" x14ac:dyDescent="0.2">
      <c r="B361" s="1">
        <v>1</v>
      </c>
      <c r="C361" s="1" t="s">
        <v>648</v>
      </c>
      <c r="D361" s="1" t="s">
        <v>649</v>
      </c>
      <c r="E361" s="5">
        <v>43.076666666666668</v>
      </c>
      <c r="F361" s="5">
        <v>-70.700333333333333</v>
      </c>
      <c r="G361" s="4">
        <v>17</v>
      </c>
      <c r="H361" s="7">
        <v>36053</v>
      </c>
      <c r="I361" s="1" t="s">
        <v>473</v>
      </c>
      <c r="S361" s="1" t="s">
        <v>237</v>
      </c>
      <c r="T361" s="1" t="s">
        <v>13</v>
      </c>
      <c r="U361" s="3"/>
      <c r="V361" s="3"/>
      <c r="W361" s="3"/>
      <c r="X361" s="3"/>
      <c r="Y361" s="3"/>
      <c r="Z361" s="3"/>
      <c r="AA361" s="3"/>
      <c r="AB361" s="3"/>
      <c r="AC361" s="1" t="s">
        <v>1175</v>
      </c>
      <c r="AD361" s="1" t="s">
        <v>1176</v>
      </c>
      <c r="AE361" s="3" t="s">
        <v>1271</v>
      </c>
      <c r="AF361" s="3" t="s">
        <v>1272</v>
      </c>
      <c r="AG361" s="22">
        <v>10</v>
      </c>
      <c r="AH361" s="22">
        <v>88</v>
      </c>
      <c r="AI361" s="22">
        <v>2</v>
      </c>
      <c r="AJ361" s="22"/>
      <c r="AK361" s="22"/>
      <c r="AL361" s="22"/>
      <c r="AU361" s="23">
        <v>0.16666666666666663</v>
      </c>
      <c r="AV361" s="24">
        <f t="shared" si="7"/>
        <v>0.89089871814033927</v>
      </c>
      <c r="AW361" s="27">
        <v>1.1212121212121211</v>
      </c>
      <c r="AX361" s="23">
        <v>0.20853658536585362</v>
      </c>
      <c r="AY361" s="23">
        <v>1.292559899117276</v>
      </c>
      <c r="AZ361" s="23">
        <v>1.1000000000000001</v>
      </c>
    </row>
    <row r="362" spans="2:52" x14ac:dyDescent="0.2">
      <c r="B362" s="1">
        <v>1</v>
      </c>
      <c r="C362" s="1" t="s">
        <v>650</v>
      </c>
      <c r="D362" s="1" t="s">
        <v>651</v>
      </c>
      <c r="E362" s="5">
        <v>42.960833333333333</v>
      </c>
      <c r="F362" s="5">
        <v>-70.559666666666672</v>
      </c>
      <c r="G362" s="4">
        <v>74</v>
      </c>
      <c r="H362" s="7">
        <v>36053</v>
      </c>
      <c r="I362" s="1" t="s">
        <v>473</v>
      </c>
      <c r="S362" s="1" t="s">
        <v>573</v>
      </c>
      <c r="T362" s="1" t="s">
        <v>90</v>
      </c>
      <c r="U362" s="3" t="s">
        <v>573</v>
      </c>
      <c r="V362" s="3" t="s">
        <v>90</v>
      </c>
      <c r="W362" s="3"/>
      <c r="X362" s="3"/>
      <c r="Y362" s="3"/>
      <c r="Z362" s="3"/>
      <c r="AA362" s="3"/>
      <c r="AB362" s="3"/>
      <c r="AC362" s="1" t="s">
        <v>1150</v>
      </c>
      <c r="AD362" s="1" t="s">
        <v>1151</v>
      </c>
      <c r="AE362" s="3" t="s">
        <v>1059</v>
      </c>
      <c r="AF362" s="3" t="s">
        <v>1060</v>
      </c>
      <c r="AG362" s="22">
        <v>0</v>
      </c>
      <c r="AH362" s="22">
        <v>32</v>
      </c>
      <c r="AI362" s="22">
        <v>68</v>
      </c>
      <c r="AJ362" s="22">
        <v>32</v>
      </c>
      <c r="AK362" s="22">
        <v>40</v>
      </c>
      <c r="AL362" s="22">
        <v>28</v>
      </c>
      <c r="AU362" s="23">
        <v>6.3</v>
      </c>
      <c r="AV362" s="24">
        <f t="shared" si="7"/>
        <v>1.2691443693066184E-2</v>
      </c>
      <c r="AW362" s="27">
        <v>3.1848484848484855</v>
      </c>
      <c r="AX362" s="23">
        <v>0.61494597839135645</v>
      </c>
      <c r="AY362" s="23">
        <v>0.8731290092658589</v>
      </c>
      <c r="AZ362" s="23">
        <v>4</v>
      </c>
    </row>
    <row r="363" spans="2:52" x14ac:dyDescent="0.2">
      <c r="B363" s="1">
        <v>1</v>
      </c>
      <c r="C363" s="1" t="s">
        <v>652</v>
      </c>
      <c r="D363" s="1" t="s">
        <v>653</v>
      </c>
      <c r="E363" s="5">
        <v>42.92966666666667</v>
      </c>
      <c r="F363" s="5">
        <v>-70.581166666666661</v>
      </c>
      <c r="G363" s="4">
        <v>59</v>
      </c>
      <c r="H363" s="7">
        <v>36053</v>
      </c>
      <c r="I363" s="1" t="s">
        <v>473</v>
      </c>
      <c r="J363" s="1" t="s">
        <v>142</v>
      </c>
      <c r="S363" s="1" t="s">
        <v>479</v>
      </c>
      <c r="U363" s="3"/>
      <c r="V363" s="3"/>
      <c r="W363" s="3"/>
      <c r="X363" s="3"/>
      <c r="Y363" s="3"/>
      <c r="Z363" s="3"/>
      <c r="AA363" s="3"/>
      <c r="AB363" s="3"/>
      <c r="AC363" s="1" t="s">
        <v>2149</v>
      </c>
      <c r="AD363" s="1" t="s">
        <v>2149</v>
      </c>
      <c r="AE363" s="3" t="s">
        <v>2149</v>
      </c>
      <c r="AF363" s="3" t="s">
        <v>2149</v>
      </c>
      <c r="AG363" s="22"/>
      <c r="AH363" s="22"/>
      <c r="AI363" s="22"/>
      <c r="AJ363" s="22"/>
      <c r="AK363" s="22"/>
      <c r="AL363" s="22"/>
      <c r="AU363" s="23"/>
      <c r="AV363" s="24"/>
      <c r="AW363" s="27"/>
      <c r="AX363" s="23"/>
      <c r="AY363" s="23"/>
      <c r="AZ363" s="23"/>
    </row>
    <row r="364" spans="2:52" x14ac:dyDescent="0.2">
      <c r="B364" s="1">
        <v>1</v>
      </c>
      <c r="C364" s="1" t="s">
        <v>654</v>
      </c>
      <c r="D364" s="1" t="s">
        <v>655</v>
      </c>
      <c r="E364" s="5">
        <v>42.930166666666665</v>
      </c>
      <c r="F364" s="5">
        <v>-70.580500000000001</v>
      </c>
      <c r="G364" s="4">
        <v>59</v>
      </c>
      <c r="H364" s="7">
        <v>36053</v>
      </c>
      <c r="I364" s="1" t="s">
        <v>473</v>
      </c>
      <c r="J364" s="1" t="s">
        <v>142</v>
      </c>
      <c r="S364" s="1" t="s">
        <v>479</v>
      </c>
      <c r="U364" s="3"/>
      <c r="V364" s="3"/>
      <c r="W364" s="3"/>
      <c r="X364" s="3"/>
      <c r="Y364" s="3"/>
      <c r="Z364" s="3"/>
      <c r="AA364" s="3"/>
      <c r="AB364" s="3"/>
      <c r="AC364" s="1" t="s">
        <v>2149</v>
      </c>
      <c r="AD364" s="1" t="s">
        <v>2149</v>
      </c>
      <c r="AE364" s="3" t="s">
        <v>2149</v>
      </c>
      <c r="AF364" s="3" t="s">
        <v>2149</v>
      </c>
      <c r="AG364" s="22"/>
      <c r="AH364" s="22"/>
      <c r="AI364" s="22"/>
      <c r="AJ364" s="22"/>
      <c r="AK364" s="22"/>
      <c r="AL364" s="22"/>
      <c r="AU364" s="23"/>
      <c r="AV364" s="24"/>
      <c r="AW364" s="27"/>
      <c r="AX364" s="23"/>
      <c r="AY364" s="23"/>
      <c r="AZ364" s="23"/>
    </row>
    <row r="365" spans="2:52" x14ac:dyDescent="0.2">
      <c r="B365" s="1">
        <v>1</v>
      </c>
      <c r="C365" s="1" t="s">
        <v>656</v>
      </c>
      <c r="D365" s="1" t="s">
        <v>657</v>
      </c>
      <c r="E365" s="5">
        <v>42.9255</v>
      </c>
      <c r="F365" s="5">
        <v>-70.642166666666668</v>
      </c>
      <c r="G365" s="4">
        <v>51</v>
      </c>
      <c r="H365" s="7">
        <v>36053</v>
      </c>
      <c r="I365" s="1" t="s">
        <v>473</v>
      </c>
      <c r="J365" s="1" t="s">
        <v>142</v>
      </c>
      <c r="S365" s="1" t="s">
        <v>479</v>
      </c>
      <c r="U365" s="3"/>
      <c r="V365" s="3"/>
      <c r="W365" s="3"/>
      <c r="X365" s="3"/>
      <c r="Y365" s="3"/>
      <c r="Z365" s="3"/>
      <c r="AA365" s="3"/>
      <c r="AB365" s="3"/>
      <c r="AC365" s="1" t="s">
        <v>2149</v>
      </c>
      <c r="AD365" s="1" t="s">
        <v>2149</v>
      </c>
      <c r="AE365" s="3" t="s">
        <v>2149</v>
      </c>
      <c r="AF365" s="3" t="s">
        <v>2149</v>
      </c>
      <c r="AG365" s="22"/>
      <c r="AH365" s="22"/>
      <c r="AI365" s="22"/>
      <c r="AJ365" s="22"/>
      <c r="AK365" s="22"/>
      <c r="AL365" s="22"/>
      <c r="AU365" s="23"/>
      <c r="AV365" s="24"/>
      <c r="AW365" s="27"/>
      <c r="AX365" s="23"/>
      <c r="AY365" s="23"/>
      <c r="AZ365" s="23"/>
    </row>
    <row r="366" spans="2:52" x14ac:dyDescent="0.2">
      <c r="B366" s="1">
        <v>1</v>
      </c>
      <c r="C366" s="1" t="s">
        <v>658</v>
      </c>
      <c r="D366" s="1" t="s">
        <v>659</v>
      </c>
      <c r="E366" s="5">
        <v>42.925666666666665</v>
      </c>
      <c r="F366" s="5">
        <v>-70.642166666666668</v>
      </c>
      <c r="G366" s="4">
        <v>52</v>
      </c>
      <c r="H366" s="7">
        <v>36053</v>
      </c>
      <c r="I366" s="1" t="s">
        <v>473</v>
      </c>
      <c r="S366" s="1" t="s">
        <v>254</v>
      </c>
      <c r="T366" s="1" t="s">
        <v>64</v>
      </c>
      <c r="U366" s="3"/>
      <c r="V366" s="3"/>
      <c r="W366" s="3"/>
      <c r="X366" s="3"/>
      <c r="Y366" s="3"/>
      <c r="Z366" s="3"/>
      <c r="AA366" s="3"/>
      <c r="AB366" s="3"/>
      <c r="AC366" s="1" t="s">
        <v>1301</v>
      </c>
      <c r="AD366" s="1" t="s">
        <v>2094</v>
      </c>
      <c r="AE366" s="3" t="s">
        <v>1271</v>
      </c>
      <c r="AF366" s="3" t="s">
        <v>1272</v>
      </c>
      <c r="AG366" s="22">
        <v>87</v>
      </c>
      <c r="AH366" s="22">
        <v>9</v>
      </c>
      <c r="AI366" s="22">
        <v>3</v>
      </c>
      <c r="AJ366" s="22"/>
      <c r="AK366" s="22"/>
      <c r="AL366" s="22"/>
      <c r="AU366" s="23">
        <v>-3.1033333333333331</v>
      </c>
      <c r="AV366" s="24">
        <f t="shared" si="7"/>
        <v>8.5940211841062819</v>
      </c>
      <c r="AW366" s="27">
        <v>1.4434090909090909</v>
      </c>
      <c r="AX366" s="23">
        <v>0.89420803782505898</v>
      </c>
      <c r="AY366" s="23">
        <v>7.3770491803278713</v>
      </c>
      <c r="AZ366" s="23"/>
    </row>
    <row r="367" spans="2:52" x14ac:dyDescent="0.2">
      <c r="B367" s="1">
        <v>1</v>
      </c>
      <c r="C367" s="1" t="s">
        <v>660</v>
      </c>
      <c r="D367" s="1" t="s">
        <v>661</v>
      </c>
      <c r="E367" s="5">
        <v>42.933666666666667</v>
      </c>
      <c r="F367" s="5">
        <v>-70.641999999999996</v>
      </c>
      <c r="G367" s="4">
        <v>40</v>
      </c>
      <c r="H367" s="7">
        <v>36053</v>
      </c>
      <c r="I367" s="1" t="s">
        <v>473</v>
      </c>
      <c r="J367" s="1" t="s">
        <v>142</v>
      </c>
      <c r="S367" s="1" t="s">
        <v>479</v>
      </c>
      <c r="U367" s="3"/>
      <c r="V367" s="3"/>
      <c r="W367" s="3"/>
      <c r="X367" s="3"/>
      <c r="Y367" s="3"/>
      <c r="Z367" s="3"/>
      <c r="AA367" s="3"/>
      <c r="AB367" s="3"/>
      <c r="AC367" s="1" t="s">
        <v>2149</v>
      </c>
      <c r="AD367" s="1" t="s">
        <v>2149</v>
      </c>
      <c r="AE367" s="3" t="s">
        <v>2149</v>
      </c>
      <c r="AF367" s="3" t="s">
        <v>2149</v>
      </c>
      <c r="AG367" s="22"/>
      <c r="AH367" s="22"/>
      <c r="AI367" s="22"/>
      <c r="AJ367" s="22"/>
      <c r="AK367" s="22"/>
      <c r="AL367" s="22"/>
      <c r="AU367" s="23"/>
      <c r="AV367" s="24"/>
      <c r="AW367" s="27"/>
      <c r="AX367" s="23"/>
      <c r="AY367" s="23"/>
      <c r="AZ367" s="23"/>
    </row>
    <row r="368" spans="2:52" x14ac:dyDescent="0.2">
      <c r="B368" s="1">
        <v>1</v>
      </c>
      <c r="C368" s="1" t="s">
        <v>662</v>
      </c>
      <c r="D368" s="1" t="s">
        <v>663</v>
      </c>
      <c r="E368" s="5">
        <v>42.934333333333335</v>
      </c>
      <c r="F368" s="5">
        <v>-70.642166666666668</v>
      </c>
      <c r="G368" s="4">
        <v>45</v>
      </c>
      <c r="H368" s="7">
        <v>36053</v>
      </c>
      <c r="I368" s="1" t="s">
        <v>473</v>
      </c>
      <c r="J368" s="1" t="s">
        <v>142</v>
      </c>
      <c r="S368" s="1" t="s">
        <v>479</v>
      </c>
      <c r="U368" s="3"/>
      <c r="V368" s="3"/>
      <c r="W368" s="3"/>
      <c r="X368" s="3"/>
      <c r="Y368" s="3"/>
      <c r="Z368" s="3"/>
      <c r="AA368" s="3"/>
      <c r="AB368" s="3"/>
      <c r="AC368" s="1" t="s">
        <v>2149</v>
      </c>
      <c r="AD368" s="1" t="s">
        <v>2149</v>
      </c>
      <c r="AE368" s="3" t="s">
        <v>2149</v>
      </c>
      <c r="AF368" s="3" t="s">
        <v>2149</v>
      </c>
      <c r="AG368" s="22"/>
      <c r="AH368" s="22"/>
      <c r="AI368" s="22"/>
      <c r="AJ368" s="22"/>
      <c r="AK368" s="22"/>
      <c r="AL368" s="22"/>
      <c r="AU368" s="23"/>
      <c r="AV368" s="24"/>
      <c r="AW368" s="27"/>
      <c r="AX368" s="23"/>
      <c r="AY368" s="23"/>
      <c r="AZ368" s="23"/>
    </row>
    <row r="369" spans="2:52" x14ac:dyDescent="0.2">
      <c r="B369" s="1">
        <v>1</v>
      </c>
      <c r="C369" s="1" t="s">
        <v>664</v>
      </c>
      <c r="D369" s="1" t="s">
        <v>665</v>
      </c>
      <c r="E369" s="5">
        <v>42.94233333333333</v>
      </c>
      <c r="F369" s="5">
        <v>-70.642166666666668</v>
      </c>
      <c r="G369" s="4">
        <v>51</v>
      </c>
      <c r="H369" s="7">
        <v>36053</v>
      </c>
      <c r="I369" s="1" t="s">
        <v>473</v>
      </c>
      <c r="S369" s="1" t="s">
        <v>248</v>
      </c>
      <c r="T369" s="1" t="s">
        <v>55</v>
      </c>
      <c r="U369" s="3" t="s">
        <v>248</v>
      </c>
      <c r="V369" s="3" t="s">
        <v>55</v>
      </c>
      <c r="W369" s="3"/>
      <c r="X369" s="3"/>
      <c r="Y369" s="3"/>
      <c r="Z369" s="3"/>
      <c r="AA369" s="3"/>
      <c r="AB369" s="3"/>
      <c r="AC369" s="1" t="s">
        <v>1183</v>
      </c>
      <c r="AD369" s="1" t="s">
        <v>1184</v>
      </c>
      <c r="AE369" s="3" t="s">
        <v>1271</v>
      </c>
      <c r="AF369" s="3" t="s">
        <v>1272</v>
      </c>
      <c r="AG369" s="22">
        <v>1</v>
      </c>
      <c r="AH369" s="22">
        <v>80</v>
      </c>
      <c r="AI369" s="22">
        <v>19</v>
      </c>
      <c r="AJ369" s="22">
        <v>81</v>
      </c>
      <c r="AK369" s="22">
        <v>10</v>
      </c>
      <c r="AL369" s="22">
        <v>9</v>
      </c>
      <c r="AU369" s="23">
        <v>3.5</v>
      </c>
      <c r="AV369" s="24">
        <f t="shared" si="7"/>
        <v>8.8388347648318447E-2</v>
      </c>
      <c r="AW369" s="27">
        <v>1.7886363636363638</v>
      </c>
      <c r="AX369" s="23">
        <v>0.38823529411764723</v>
      </c>
      <c r="AY369" s="23">
        <v>4.6106557377049162</v>
      </c>
      <c r="AZ369" s="23">
        <v>1.7</v>
      </c>
    </row>
    <row r="370" spans="2:52" x14ac:dyDescent="0.2">
      <c r="B370" s="1">
        <v>1</v>
      </c>
      <c r="C370" s="1" t="s">
        <v>666</v>
      </c>
      <c r="D370" s="1" t="s">
        <v>667</v>
      </c>
      <c r="E370" s="5">
        <v>42.950166666666668</v>
      </c>
      <c r="F370" s="5">
        <v>-70.64233333333334</v>
      </c>
      <c r="G370" s="4"/>
      <c r="H370" s="7">
        <v>36053</v>
      </c>
      <c r="I370" s="1" t="s">
        <v>473</v>
      </c>
      <c r="S370" s="1" t="s">
        <v>248</v>
      </c>
      <c r="T370" s="1" t="s">
        <v>55</v>
      </c>
      <c r="U370" s="3" t="s">
        <v>248</v>
      </c>
      <c r="V370" s="3" t="s">
        <v>55</v>
      </c>
      <c r="W370" s="3"/>
      <c r="X370" s="3"/>
      <c r="Y370" s="3"/>
      <c r="Z370" s="3"/>
      <c r="AA370" s="3"/>
      <c r="AB370" s="3"/>
      <c r="AC370" s="1" t="s">
        <v>1183</v>
      </c>
      <c r="AD370" s="1" t="s">
        <v>1184</v>
      </c>
      <c r="AE370" s="3" t="s">
        <v>1271</v>
      </c>
      <c r="AF370" s="3" t="s">
        <v>1272</v>
      </c>
      <c r="AG370" s="22">
        <v>0</v>
      </c>
      <c r="AH370" s="22">
        <v>81</v>
      </c>
      <c r="AI370" s="22">
        <v>19</v>
      </c>
      <c r="AJ370" s="22">
        <v>81</v>
      </c>
      <c r="AK370" s="22">
        <v>9</v>
      </c>
      <c r="AL370" s="22">
        <v>10</v>
      </c>
      <c r="AU370" s="23">
        <v>3.5666666666666664</v>
      </c>
      <c r="AV370" s="24">
        <f t="shared" si="7"/>
        <v>8.4396871635511891E-2</v>
      </c>
      <c r="AW370" s="27">
        <v>1.8280303030303031</v>
      </c>
      <c r="AX370" s="23">
        <v>0.64562569213731991</v>
      </c>
      <c r="AY370" s="23">
        <v>5.0351288056206087</v>
      </c>
      <c r="AZ370" s="23">
        <v>1.8</v>
      </c>
    </row>
    <row r="371" spans="2:52" x14ac:dyDescent="0.2">
      <c r="B371" s="1">
        <v>1</v>
      </c>
      <c r="C371" s="1" t="s">
        <v>668</v>
      </c>
      <c r="D371" s="1" t="s">
        <v>669</v>
      </c>
      <c r="E371" s="5">
        <v>42.918333333333337</v>
      </c>
      <c r="F371" s="5">
        <v>-70.62733333333334</v>
      </c>
      <c r="G371" s="4">
        <v>63.5</v>
      </c>
      <c r="H371" s="7">
        <v>36091</v>
      </c>
      <c r="I371" s="1" t="s">
        <v>473</v>
      </c>
      <c r="S371" s="1" t="s">
        <v>248</v>
      </c>
      <c r="T371" s="1" t="s">
        <v>55</v>
      </c>
      <c r="U371" s="3" t="s">
        <v>248</v>
      </c>
      <c r="V371" s="3" t="s">
        <v>55</v>
      </c>
      <c r="W371" s="3"/>
      <c r="X371" s="3"/>
      <c r="Y371" s="3"/>
      <c r="Z371" s="3"/>
      <c r="AA371" s="3"/>
      <c r="AB371" s="3"/>
      <c r="AC371" s="1" t="s">
        <v>1166</v>
      </c>
      <c r="AD371" s="1" t="s">
        <v>1167</v>
      </c>
      <c r="AE371" s="3" t="s">
        <v>1059</v>
      </c>
      <c r="AF371" s="3" t="s">
        <v>1060</v>
      </c>
      <c r="AG371" s="22">
        <v>1</v>
      </c>
      <c r="AH371" s="22">
        <v>64</v>
      </c>
      <c r="AI371" s="22">
        <v>35</v>
      </c>
      <c r="AJ371" s="22">
        <v>65</v>
      </c>
      <c r="AK371" s="22">
        <v>22</v>
      </c>
      <c r="AL371" s="22">
        <v>13</v>
      </c>
      <c r="AU371" s="23">
        <v>4.5</v>
      </c>
      <c r="AV371" s="24">
        <f t="shared" si="7"/>
        <v>4.4194173824159223E-2</v>
      </c>
      <c r="AW371" s="27">
        <v>2.3848484848484848</v>
      </c>
      <c r="AX371" s="23">
        <v>0.63945578231292521</v>
      </c>
      <c r="AY371" s="23">
        <v>3.0895334174022699</v>
      </c>
      <c r="AZ371" s="23">
        <v>2.1</v>
      </c>
    </row>
    <row r="372" spans="2:52" x14ac:dyDescent="0.2">
      <c r="B372" s="1">
        <v>1</v>
      </c>
      <c r="C372" s="1" t="s">
        <v>670</v>
      </c>
      <c r="D372" s="1" t="s">
        <v>671</v>
      </c>
      <c r="E372" s="5">
        <v>42.920666666666669</v>
      </c>
      <c r="F372" s="5">
        <v>-70.650499999999994</v>
      </c>
      <c r="G372" s="4">
        <v>57</v>
      </c>
      <c r="H372" s="7">
        <v>36091</v>
      </c>
      <c r="I372" s="1" t="s">
        <v>473</v>
      </c>
      <c r="S372" s="1" t="s">
        <v>248</v>
      </c>
      <c r="T372" s="1" t="s">
        <v>55</v>
      </c>
      <c r="U372" s="3" t="s">
        <v>248</v>
      </c>
      <c r="V372" s="3" t="s">
        <v>55</v>
      </c>
      <c r="W372" s="3"/>
      <c r="X372" s="3"/>
      <c r="Y372" s="3"/>
      <c r="Z372" s="3"/>
      <c r="AA372" s="3"/>
      <c r="AB372" s="3"/>
      <c r="AC372" s="1" t="s">
        <v>1166</v>
      </c>
      <c r="AD372" s="1" t="s">
        <v>1167</v>
      </c>
      <c r="AE372" s="3" t="s">
        <v>1059</v>
      </c>
      <c r="AF372" s="3" t="s">
        <v>1060</v>
      </c>
      <c r="AG372" s="22">
        <v>0</v>
      </c>
      <c r="AH372" s="22">
        <v>71</v>
      </c>
      <c r="AI372" s="22">
        <v>29</v>
      </c>
      <c r="AJ372" s="22">
        <v>71</v>
      </c>
      <c r="AK372" s="22">
        <v>16</v>
      </c>
      <c r="AL372" s="22">
        <v>13</v>
      </c>
      <c r="AU372" s="23">
        <v>4.5</v>
      </c>
      <c r="AV372" s="24">
        <f t="shared" si="7"/>
        <v>4.4194173824159223E-2</v>
      </c>
      <c r="AW372" s="27">
        <v>2.4090909090909092</v>
      </c>
      <c r="AX372" s="23">
        <v>0.75672043010752699</v>
      </c>
      <c r="AY372" s="23">
        <v>3.4649776453055146</v>
      </c>
      <c r="AZ372" s="23">
        <v>2.1</v>
      </c>
    </row>
    <row r="373" spans="2:52" x14ac:dyDescent="0.2">
      <c r="B373" s="1">
        <v>1</v>
      </c>
      <c r="C373" s="1" t="s">
        <v>672</v>
      </c>
      <c r="D373" s="1" t="s">
        <v>673</v>
      </c>
      <c r="E373" s="5">
        <v>42.940666666666665</v>
      </c>
      <c r="F373" s="5">
        <v>-70.638333333333335</v>
      </c>
      <c r="G373" s="4">
        <v>50</v>
      </c>
      <c r="H373" s="7">
        <v>36091</v>
      </c>
      <c r="I373" s="1" t="s">
        <v>473</v>
      </c>
      <c r="S373" s="1" t="s">
        <v>248</v>
      </c>
      <c r="T373" s="1" t="s">
        <v>55</v>
      </c>
      <c r="U373" s="3" t="s">
        <v>248</v>
      </c>
      <c r="V373" s="3" t="s">
        <v>55</v>
      </c>
      <c r="W373" s="3"/>
      <c r="X373" s="3"/>
      <c r="Y373" s="3"/>
      <c r="Z373" s="3"/>
      <c r="AA373" s="3"/>
      <c r="AB373" s="3"/>
      <c r="AC373" s="1" t="s">
        <v>1166</v>
      </c>
      <c r="AD373" s="1" t="s">
        <v>1167</v>
      </c>
      <c r="AE373" s="3" t="s">
        <v>1059</v>
      </c>
      <c r="AF373" s="3" t="s">
        <v>1060</v>
      </c>
      <c r="AG373" s="22">
        <v>0</v>
      </c>
      <c r="AH373" s="22">
        <v>75</v>
      </c>
      <c r="AI373" s="22">
        <v>25</v>
      </c>
      <c r="AJ373" s="22">
        <v>75</v>
      </c>
      <c r="AK373" s="22">
        <v>13</v>
      </c>
      <c r="AL373" s="22">
        <v>12</v>
      </c>
      <c r="AU373" s="23">
        <v>4.166666666666667</v>
      </c>
      <c r="AV373" s="24">
        <f t="shared" si="7"/>
        <v>5.5681169883771191E-2</v>
      </c>
      <c r="AW373" s="27">
        <v>2.0484848484848488</v>
      </c>
      <c r="AX373" s="23">
        <v>0.75601926163723909</v>
      </c>
      <c r="AY373" s="23">
        <v>4.5594262295081984</v>
      </c>
      <c r="AZ373" s="23">
        <v>2</v>
      </c>
    </row>
    <row r="374" spans="2:52" x14ac:dyDescent="0.2">
      <c r="B374" s="1">
        <v>1</v>
      </c>
      <c r="C374" s="1" t="s">
        <v>674</v>
      </c>
      <c r="D374" s="1" t="s">
        <v>675</v>
      </c>
      <c r="E374" s="5">
        <v>42.943333333333335</v>
      </c>
      <c r="F374" s="5">
        <v>-70.630499999999998</v>
      </c>
      <c r="G374" s="4">
        <v>51.8</v>
      </c>
      <c r="H374" s="7">
        <v>36091</v>
      </c>
      <c r="I374" s="1" t="s">
        <v>473</v>
      </c>
      <c r="S374" s="1" t="s">
        <v>248</v>
      </c>
      <c r="T374" s="1" t="s">
        <v>55</v>
      </c>
      <c r="U374" s="3" t="s">
        <v>248</v>
      </c>
      <c r="V374" s="3" t="s">
        <v>55</v>
      </c>
      <c r="W374" s="3"/>
      <c r="X374" s="3"/>
      <c r="Y374" s="3"/>
      <c r="Z374" s="3"/>
      <c r="AA374" s="3"/>
      <c r="AB374" s="3"/>
      <c r="AC374" s="1" t="s">
        <v>1183</v>
      </c>
      <c r="AD374" s="1" t="s">
        <v>1184</v>
      </c>
      <c r="AE374" s="3" t="s">
        <v>1271</v>
      </c>
      <c r="AF374" s="3" t="s">
        <v>1272</v>
      </c>
      <c r="AG374" s="22">
        <v>1</v>
      </c>
      <c r="AH374" s="22">
        <v>80</v>
      </c>
      <c r="AI374" s="22">
        <v>19</v>
      </c>
      <c r="AJ374" s="22">
        <v>81</v>
      </c>
      <c r="AK374" s="22">
        <v>11</v>
      </c>
      <c r="AL374" s="22">
        <v>8</v>
      </c>
      <c r="AU374" s="23">
        <v>3.6333333333333333</v>
      </c>
      <c r="AV374" s="24">
        <f t="shared" si="7"/>
        <v>8.0585644277473695E-2</v>
      </c>
      <c r="AW374" s="27">
        <v>1.521969696969697</v>
      </c>
      <c r="AX374" s="23">
        <v>0.65530671859785783</v>
      </c>
      <c r="AY374" s="23">
        <v>6.4754098360655741</v>
      </c>
      <c r="AZ374" s="23">
        <v>1.5</v>
      </c>
    </row>
    <row r="375" spans="2:52" x14ac:dyDescent="0.2">
      <c r="B375" s="1">
        <v>1</v>
      </c>
      <c r="C375" s="1" t="s">
        <v>676</v>
      </c>
      <c r="D375" s="1" t="s">
        <v>677</v>
      </c>
      <c r="E375" s="5">
        <v>42.950499999999998</v>
      </c>
      <c r="F375" s="5">
        <v>-70.598833333333332</v>
      </c>
      <c r="G375" s="4">
        <v>60</v>
      </c>
      <c r="H375" s="7">
        <v>36091</v>
      </c>
      <c r="I375" s="1" t="s">
        <v>473</v>
      </c>
      <c r="J375" s="1" t="s">
        <v>142</v>
      </c>
      <c r="S375" s="1" t="s">
        <v>479</v>
      </c>
      <c r="U375" s="3"/>
      <c r="V375" s="3"/>
      <c r="W375" s="3"/>
      <c r="X375" s="3"/>
      <c r="Y375" s="3"/>
      <c r="Z375" s="3"/>
      <c r="AA375" s="3"/>
      <c r="AB375" s="3"/>
      <c r="AC375" s="1" t="s">
        <v>2149</v>
      </c>
      <c r="AD375" s="1" t="s">
        <v>2149</v>
      </c>
      <c r="AE375" s="3" t="s">
        <v>2149</v>
      </c>
      <c r="AF375" s="3" t="s">
        <v>2149</v>
      </c>
      <c r="AG375" s="22"/>
      <c r="AH375" s="22"/>
      <c r="AI375" s="22"/>
      <c r="AJ375" s="22"/>
      <c r="AK375" s="22"/>
      <c r="AL375" s="22"/>
      <c r="AU375" s="23"/>
      <c r="AV375" s="24"/>
      <c r="AW375" s="27"/>
      <c r="AX375" s="23"/>
      <c r="AY375" s="23"/>
      <c r="AZ375" s="23"/>
    </row>
    <row r="376" spans="2:52" x14ac:dyDescent="0.2">
      <c r="B376" s="1">
        <v>1</v>
      </c>
      <c r="C376" s="1" t="s">
        <v>678</v>
      </c>
      <c r="D376" s="1" t="s">
        <v>679</v>
      </c>
      <c r="E376" s="5">
        <v>42.950333333333333</v>
      </c>
      <c r="F376" s="5">
        <v>-70.599666666666664</v>
      </c>
      <c r="G376" s="4">
        <v>62</v>
      </c>
      <c r="H376" s="7">
        <v>36091</v>
      </c>
      <c r="I376" s="1" t="s">
        <v>473</v>
      </c>
      <c r="S376" s="1" t="s">
        <v>248</v>
      </c>
      <c r="T376" s="1" t="s">
        <v>55</v>
      </c>
      <c r="U376" s="3" t="s">
        <v>248</v>
      </c>
      <c r="V376" s="3" t="s">
        <v>55</v>
      </c>
      <c r="W376" s="3"/>
      <c r="X376" s="3"/>
      <c r="Y376" s="3"/>
      <c r="Z376" s="3"/>
      <c r="AA376" s="3"/>
      <c r="AB376" s="3"/>
      <c r="AC376" s="1" t="s">
        <v>1183</v>
      </c>
      <c r="AD376" s="1" t="s">
        <v>1184</v>
      </c>
      <c r="AE376" s="3" t="s">
        <v>1059</v>
      </c>
      <c r="AF376" s="3" t="s">
        <v>1060</v>
      </c>
      <c r="AG376" s="22">
        <v>0</v>
      </c>
      <c r="AH376" s="22">
        <v>77</v>
      </c>
      <c r="AI376" s="22">
        <v>23</v>
      </c>
      <c r="AJ376" s="22">
        <v>77</v>
      </c>
      <c r="AK376" s="22">
        <v>12</v>
      </c>
      <c r="AL376" s="22">
        <v>11</v>
      </c>
      <c r="AU376" s="23">
        <v>3.8333333333333335</v>
      </c>
      <c r="AV376" s="24">
        <f t="shared" si="7"/>
        <v>7.01538780193358E-2</v>
      </c>
      <c r="AW376" s="27">
        <v>2.2143939393939394</v>
      </c>
      <c r="AX376" s="23">
        <v>0.66960950764006799</v>
      </c>
      <c r="AY376" s="23">
        <v>3.8934426229508197</v>
      </c>
      <c r="AZ376" s="23">
        <v>2</v>
      </c>
    </row>
    <row r="377" spans="2:52" x14ac:dyDescent="0.2">
      <c r="B377" s="1">
        <v>1</v>
      </c>
      <c r="C377" s="1" t="s">
        <v>680</v>
      </c>
      <c r="D377" s="1" t="s">
        <v>681</v>
      </c>
      <c r="E377" s="5">
        <v>42.93866666666667</v>
      </c>
      <c r="F377" s="5">
        <v>-70.648333333333326</v>
      </c>
      <c r="G377" s="4">
        <v>50.5</v>
      </c>
      <c r="H377" s="7">
        <v>36244</v>
      </c>
      <c r="I377" s="1" t="s">
        <v>473</v>
      </c>
      <c r="S377" s="1" t="s">
        <v>248</v>
      </c>
      <c r="T377" s="1" t="s">
        <v>55</v>
      </c>
      <c r="U377" s="3" t="s">
        <v>248</v>
      </c>
      <c r="V377" s="3" t="s">
        <v>55</v>
      </c>
      <c r="W377" s="3"/>
      <c r="X377" s="3"/>
      <c r="Y377" s="3"/>
      <c r="Z377" s="3"/>
      <c r="AA377" s="3"/>
      <c r="AB377" s="3"/>
      <c r="AC377" s="1" t="s">
        <v>1183</v>
      </c>
      <c r="AD377" s="1" t="s">
        <v>1184</v>
      </c>
      <c r="AE377" s="3" t="s">
        <v>1271</v>
      </c>
      <c r="AF377" s="3" t="s">
        <v>1272</v>
      </c>
      <c r="AG377" s="22">
        <v>0</v>
      </c>
      <c r="AH377" s="22">
        <v>77</v>
      </c>
      <c r="AI377" s="22">
        <v>23</v>
      </c>
      <c r="AJ377" s="22">
        <v>77</v>
      </c>
      <c r="AK377" s="22">
        <v>13</v>
      </c>
      <c r="AL377" s="22">
        <v>10</v>
      </c>
      <c r="AU377" s="23">
        <v>3.8666666666666671</v>
      </c>
      <c r="AV377" s="24">
        <f t="shared" si="7"/>
        <v>6.8551561230914104E-2</v>
      </c>
      <c r="AW377" s="27">
        <v>1.6522727272727273</v>
      </c>
      <c r="AX377" s="23">
        <v>0.74945533769063233</v>
      </c>
      <c r="AY377" s="23">
        <v>4.7423887587821998</v>
      </c>
      <c r="AZ377" s="23">
        <v>1.87</v>
      </c>
    </row>
    <row r="378" spans="2:52" x14ac:dyDescent="0.2">
      <c r="B378" s="1">
        <v>1</v>
      </c>
      <c r="C378" s="1" t="s">
        <v>682</v>
      </c>
      <c r="D378" s="1" t="s">
        <v>683</v>
      </c>
      <c r="E378" s="5">
        <v>42.94</v>
      </c>
      <c r="F378" s="5">
        <v>-70.620166666666663</v>
      </c>
      <c r="G378" s="4">
        <v>58</v>
      </c>
      <c r="H378" s="7">
        <v>36244</v>
      </c>
      <c r="I378" s="1" t="s">
        <v>473</v>
      </c>
      <c r="S378" s="1" t="s">
        <v>248</v>
      </c>
      <c r="T378" s="1" t="s">
        <v>55</v>
      </c>
      <c r="U378" s="3" t="s">
        <v>248</v>
      </c>
      <c r="V378" s="3" t="s">
        <v>55</v>
      </c>
      <c r="W378" s="3"/>
      <c r="X378" s="3"/>
      <c r="Y378" s="3"/>
      <c r="Z378" s="3"/>
      <c r="AA378" s="3"/>
      <c r="AB378" s="3"/>
      <c r="AC378" s="1" t="s">
        <v>1183</v>
      </c>
      <c r="AD378" s="1" t="s">
        <v>1184</v>
      </c>
      <c r="AE378" s="3" t="s">
        <v>1059</v>
      </c>
      <c r="AF378" s="3" t="s">
        <v>1060</v>
      </c>
      <c r="AG378" s="22">
        <v>4</v>
      </c>
      <c r="AH378" s="22">
        <v>75</v>
      </c>
      <c r="AI378" s="22">
        <v>21</v>
      </c>
      <c r="AJ378" s="22">
        <v>79</v>
      </c>
      <c r="AK378" s="22">
        <v>11</v>
      </c>
      <c r="AL378" s="22">
        <v>10</v>
      </c>
      <c r="AU378" s="23">
        <v>3.4333333333333336</v>
      </c>
      <c r="AV378" s="24">
        <f t="shared" si="7"/>
        <v>9.2568597017910259E-2</v>
      </c>
      <c r="AW378" s="27">
        <v>2.6674242424242425</v>
      </c>
      <c r="AX378" s="23">
        <v>0.15699177438307887</v>
      </c>
      <c r="AY378" s="23">
        <v>3.3665105386416863</v>
      </c>
      <c r="AZ378" s="23">
        <v>1.67</v>
      </c>
    </row>
    <row r="379" spans="2:52" x14ac:dyDescent="0.2">
      <c r="B379" s="1">
        <v>1</v>
      </c>
      <c r="C379" s="1" t="s">
        <v>684</v>
      </c>
      <c r="D379" s="1" t="s">
        <v>685</v>
      </c>
      <c r="E379" s="5">
        <v>42.94166666666667</v>
      </c>
      <c r="F379" s="5">
        <v>-70.629833333333337</v>
      </c>
      <c r="G379" s="4">
        <v>54</v>
      </c>
      <c r="H379" s="7">
        <v>36244</v>
      </c>
      <c r="I379" s="1" t="s">
        <v>473</v>
      </c>
      <c r="S379" s="1" t="s">
        <v>248</v>
      </c>
      <c r="T379" s="1" t="s">
        <v>55</v>
      </c>
      <c r="U379" s="3" t="s">
        <v>248</v>
      </c>
      <c r="V379" s="3" t="s">
        <v>55</v>
      </c>
      <c r="W379" s="3"/>
      <c r="X379" s="3"/>
      <c r="Y379" s="3"/>
      <c r="Z379" s="3"/>
      <c r="AA379" s="3"/>
      <c r="AB379" s="3"/>
      <c r="AC379" s="1" t="s">
        <v>1183</v>
      </c>
      <c r="AD379" s="1" t="s">
        <v>1184</v>
      </c>
      <c r="AE379" s="3" t="s">
        <v>1271</v>
      </c>
      <c r="AF379" s="3" t="s">
        <v>1272</v>
      </c>
      <c r="AG379" s="22">
        <v>0</v>
      </c>
      <c r="AH379" s="22">
        <v>81</v>
      </c>
      <c r="AI379" s="22">
        <v>19</v>
      </c>
      <c r="AJ379" s="22">
        <v>81</v>
      </c>
      <c r="AK379" s="22">
        <v>12</v>
      </c>
      <c r="AL379" s="22">
        <v>7</v>
      </c>
      <c r="AU379" s="23">
        <v>3.7</v>
      </c>
      <c r="AV379" s="24">
        <f t="shared" si="7"/>
        <v>7.6946525834057269E-2</v>
      </c>
      <c r="AW379" s="27">
        <v>1.4007575757575759</v>
      </c>
      <c r="AX379" s="23">
        <v>0.48862405200433356</v>
      </c>
      <c r="AY379" s="23">
        <v>4.8497267759562837</v>
      </c>
      <c r="AZ379" s="23">
        <v>1.47</v>
      </c>
    </row>
    <row r="380" spans="2:52" x14ac:dyDescent="0.2">
      <c r="B380" s="1">
        <v>1</v>
      </c>
      <c r="C380" s="1" t="s">
        <v>686</v>
      </c>
      <c r="D380" s="1" t="s">
        <v>687</v>
      </c>
      <c r="E380" s="5">
        <v>42.941333333333333</v>
      </c>
      <c r="F380" s="5">
        <v>-70.633166666666668</v>
      </c>
      <c r="G380" s="4">
        <v>52</v>
      </c>
      <c r="H380" s="7">
        <v>36244</v>
      </c>
      <c r="I380" s="1" t="s">
        <v>473</v>
      </c>
      <c r="S380" s="1" t="s">
        <v>248</v>
      </c>
      <c r="T380" s="1" t="s">
        <v>55</v>
      </c>
      <c r="U380" s="3" t="s">
        <v>248</v>
      </c>
      <c r="V380" s="3" t="s">
        <v>55</v>
      </c>
      <c r="W380" s="3"/>
      <c r="X380" s="3"/>
      <c r="Y380" s="3"/>
      <c r="Z380" s="3"/>
      <c r="AA380" s="3"/>
      <c r="AB380" s="3"/>
      <c r="AC380" s="1" t="s">
        <v>1183</v>
      </c>
      <c r="AD380" s="1" t="s">
        <v>1184</v>
      </c>
      <c r="AE380" s="3" t="s">
        <v>1271</v>
      </c>
      <c r="AF380" s="3" t="s">
        <v>1272</v>
      </c>
      <c r="AG380" s="22">
        <v>3</v>
      </c>
      <c r="AH380" s="22">
        <v>77</v>
      </c>
      <c r="AI380" s="22">
        <v>20</v>
      </c>
      <c r="AJ380" s="22">
        <v>80</v>
      </c>
      <c r="AK380" s="22">
        <v>12</v>
      </c>
      <c r="AL380" s="22">
        <v>8</v>
      </c>
      <c r="AU380" s="23">
        <v>3.6333333333333329</v>
      </c>
      <c r="AV380" s="24">
        <f t="shared" si="7"/>
        <v>8.0585644277473736E-2</v>
      </c>
      <c r="AW380" s="27">
        <v>1.4969696969696971</v>
      </c>
      <c r="AX380" s="23">
        <v>0.48945147679324907</v>
      </c>
      <c r="AY380" s="23">
        <v>4.6252927400468407</v>
      </c>
      <c r="AZ380" s="23">
        <v>1.55</v>
      </c>
    </row>
    <row r="381" spans="2:52" x14ac:dyDescent="0.2">
      <c r="B381" s="1">
        <v>1</v>
      </c>
      <c r="C381" s="1" t="s">
        <v>688</v>
      </c>
      <c r="D381" s="1" t="s">
        <v>689</v>
      </c>
      <c r="E381" s="5">
        <v>42.945833333333333</v>
      </c>
      <c r="F381" s="5">
        <v>-70.632999999999996</v>
      </c>
      <c r="G381" s="4">
        <v>51</v>
      </c>
      <c r="H381" s="7">
        <v>36244</v>
      </c>
      <c r="I381" s="1" t="s">
        <v>473</v>
      </c>
      <c r="S381" s="1" t="s">
        <v>248</v>
      </c>
      <c r="T381" s="1" t="s">
        <v>55</v>
      </c>
      <c r="U381" s="3" t="s">
        <v>248</v>
      </c>
      <c r="V381" s="3" t="s">
        <v>55</v>
      </c>
      <c r="W381" s="3"/>
      <c r="X381" s="3"/>
      <c r="Y381" s="3"/>
      <c r="Z381" s="3"/>
      <c r="AA381" s="3"/>
      <c r="AB381" s="3"/>
      <c r="AC381" s="1" t="s">
        <v>1183</v>
      </c>
      <c r="AD381" s="1" t="s">
        <v>1184</v>
      </c>
      <c r="AE381" s="3" t="s">
        <v>1271</v>
      </c>
      <c r="AF381" s="3" t="s">
        <v>1272</v>
      </c>
      <c r="AG381" s="22">
        <v>2</v>
      </c>
      <c r="AH381" s="22">
        <v>85</v>
      </c>
      <c r="AI381" s="22">
        <v>13</v>
      </c>
      <c r="AJ381" s="22">
        <v>87</v>
      </c>
      <c r="AK381" s="22">
        <v>7</v>
      </c>
      <c r="AL381" s="22">
        <v>6</v>
      </c>
      <c r="AU381" s="23">
        <v>3.3666666666666671</v>
      </c>
      <c r="AV381" s="24">
        <f t="shared" si="7"/>
        <v>9.69465476146084E-2</v>
      </c>
      <c r="AW381" s="27">
        <v>1.3935606060606061</v>
      </c>
      <c r="AX381" s="23">
        <v>0.32310899344848115</v>
      </c>
      <c r="AY381" s="23">
        <v>4.2740046838407482</v>
      </c>
      <c r="AZ381" s="23">
        <v>1.34</v>
      </c>
    </row>
    <row r="382" spans="2:52" x14ac:dyDescent="0.2">
      <c r="B382" s="1">
        <v>1</v>
      </c>
      <c r="C382" s="1" t="s">
        <v>690</v>
      </c>
      <c r="D382" s="1" t="s">
        <v>691</v>
      </c>
      <c r="E382" s="5">
        <v>42.945833333333333</v>
      </c>
      <c r="F382" s="5">
        <v>-70.630166666666668</v>
      </c>
      <c r="G382" s="4">
        <v>47.5</v>
      </c>
      <c r="H382" s="7">
        <v>36244</v>
      </c>
      <c r="I382" s="1" t="s">
        <v>473</v>
      </c>
      <c r="J382" s="1" t="s">
        <v>142</v>
      </c>
      <c r="S382" s="1" t="s">
        <v>479</v>
      </c>
      <c r="U382" s="3"/>
      <c r="V382" s="3"/>
      <c r="W382" s="3"/>
      <c r="X382" s="3"/>
      <c r="Y382" s="3"/>
      <c r="Z382" s="3"/>
      <c r="AA382" s="3"/>
      <c r="AB382" s="3"/>
      <c r="AC382" s="1" t="s">
        <v>2149</v>
      </c>
      <c r="AD382" s="1" t="s">
        <v>2149</v>
      </c>
      <c r="AE382" s="3" t="s">
        <v>2149</v>
      </c>
      <c r="AF382" s="3" t="s">
        <v>2149</v>
      </c>
      <c r="AG382" s="22"/>
      <c r="AH382" s="22"/>
      <c r="AI382" s="22"/>
      <c r="AJ382" s="22"/>
      <c r="AK382" s="22"/>
      <c r="AL382" s="22"/>
      <c r="AU382" s="23"/>
      <c r="AV382" s="24"/>
      <c r="AW382" s="27"/>
      <c r="AX382" s="23"/>
      <c r="AY382" s="23"/>
      <c r="AZ382" s="23"/>
    </row>
    <row r="383" spans="2:52" x14ac:dyDescent="0.2">
      <c r="B383" s="1">
        <v>1</v>
      </c>
      <c r="C383" s="1" t="s">
        <v>692</v>
      </c>
      <c r="D383" s="1" t="s">
        <v>693</v>
      </c>
      <c r="E383" s="5">
        <v>42.94616666666667</v>
      </c>
      <c r="F383" s="5">
        <v>-70.629833333333337</v>
      </c>
      <c r="G383" s="4">
        <v>48.8</v>
      </c>
      <c r="H383" s="7">
        <v>36244</v>
      </c>
      <c r="I383" s="1" t="s">
        <v>473</v>
      </c>
      <c r="J383" s="1" t="s">
        <v>142</v>
      </c>
      <c r="S383" s="1" t="s">
        <v>479</v>
      </c>
      <c r="U383" s="3"/>
      <c r="V383" s="3"/>
      <c r="W383" s="3"/>
      <c r="X383" s="3"/>
      <c r="Y383" s="3"/>
      <c r="Z383" s="3"/>
      <c r="AA383" s="3"/>
      <c r="AB383" s="3"/>
      <c r="AC383" s="1" t="s">
        <v>2149</v>
      </c>
      <c r="AD383" s="1" t="s">
        <v>2149</v>
      </c>
      <c r="AE383" s="3" t="s">
        <v>2149</v>
      </c>
      <c r="AF383" s="3" t="s">
        <v>2149</v>
      </c>
      <c r="AG383" s="22"/>
      <c r="AH383" s="22"/>
      <c r="AI383" s="22"/>
      <c r="AJ383" s="22"/>
      <c r="AK383" s="22"/>
      <c r="AL383" s="22"/>
      <c r="AU383" s="23"/>
      <c r="AV383" s="24"/>
      <c r="AW383" s="27"/>
      <c r="AX383" s="23"/>
      <c r="AY383" s="23"/>
      <c r="AZ383" s="23"/>
    </row>
    <row r="384" spans="2:52" x14ac:dyDescent="0.2">
      <c r="B384" s="1">
        <v>1</v>
      </c>
      <c r="C384" s="1" t="s">
        <v>694</v>
      </c>
      <c r="D384" s="1" t="s">
        <v>695</v>
      </c>
      <c r="E384" s="5">
        <v>42.938499999999998</v>
      </c>
      <c r="F384" s="5">
        <v>-70.649166666666673</v>
      </c>
      <c r="G384" s="4">
        <v>51</v>
      </c>
      <c r="H384" s="7">
        <v>36244</v>
      </c>
      <c r="I384" s="1" t="s">
        <v>473</v>
      </c>
      <c r="J384" s="1" t="s">
        <v>142</v>
      </c>
      <c r="S384" s="1" t="s">
        <v>479</v>
      </c>
      <c r="U384" s="3"/>
      <c r="V384" s="3"/>
      <c r="W384" s="3"/>
      <c r="X384" s="3"/>
      <c r="Y384" s="3"/>
      <c r="Z384" s="3"/>
      <c r="AA384" s="3"/>
      <c r="AB384" s="3"/>
      <c r="AC384" s="1" t="s">
        <v>2149</v>
      </c>
      <c r="AD384" s="1" t="s">
        <v>2149</v>
      </c>
      <c r="AE384" s="3" t="s">
        <v>2149</v>
      </c>
      <c r="AF384" s="3" t="s">
        <v>2149</v>
      </c>
      <c r="AG384" s="22"/>
      <c r="AH384" s="22"/>
      <c r="AI384" s="22"/>
      <c r="AJ384" s="22"/>
      <c r="AK384" s="22"/>
      <c r="AL384" s="22"/>
      <c r="AU384" s="23"/>
      <c r="AV384" s="24"/>
      <c r="AW384" s="27"/>
      <c r="AX384" s="23"/>
      <c r="AY384" s="23"/>
      <c r="AZ384" s="23"/>
    </row>
    <row r="385" spans="2:52" x14ac:dyDescent="0.2">
      <c r="B385" s="1">
        <v>1</v>
      </c>
      <c r="C385" s="1" t="s">
        <v>696</v>
      </c>
      <c r="D385" s="1" t="s">
        <v>697</v>
      </c>
      <c r="E385" s="5">
        <v>42.94166666666667</v>
      </c>
      <c r="F385" s="5">
        <v>-70.629666666666665</v>
      </c>
      <c r="G385" s="4">
        <v>54</v>
      </c>
      <c r="H385" s="7">
        <v>36244</v>
      </c>
      <c r="I385" s="1" t="s">
        <v>473</v>
      </c>
      <c r="S385" s="1" t="s">
        <v>248</v>
      </c>
      <c r="T385" s="1" t="s">
        <v>55</v>
      </c>
      <c r="U385" s="3" t="s">
        <v>248</v>
      </c>
      <c r="V385" s="3" t="s">
        <v>55</v>
      </c>
      <c r="W385" s="3"/>
      <c r="X385" s="3"/>
      <c r="Y385" s="3"/>
      <c r="Z385" s="3"/>
      <c r="AA385" s="3"/>
      <c r="AB385" s="3"/>
      <c r="AC385" s="1" t="s">
        <v>1183</v>
      </c>
      <c r="AD385" s="1" t="s">
        <v>1184</v>
      </c>
      <c r="AE385" s="3" t="s">
        <v>1271</v>
      </c>
      <c r="AF385" s="3" t="s">
        <v>1272</v>
      </c>
      <c r="AG385" s="22">
        <v>0</v>
      </c>
      <c r="AH385" s="22">
        <v>82</v>
      </c>
      <c r="AI385" s="22">
        <v>18</v>
      </c>
      <c r="AJ385" s="22">
        <v>82</v>
      </c>
      <c r="AK385" s="22">
        <v>12</v>
      </c>
      <c r="AL385" s="22">
        <v>6</v>
      </c>
      <c r="AU385" s="23">
        <v>3.67</v>
      </c>
      <c r="AV385" s="24">
        <f>2^-AU385</f>
        <v>7.8563335907614273E-2</v>
      </c>
      <c r="AW385" s="1">
        <v>1.2</v>
      </c>
      <c r="AX385" s="23">
        <v>0.46</v>
      </c>
      <c r="AY385" s="23">
        <v>4.3</v>
      </c>
      <c r="AZ385" s="23">
        <v>1</v>
      </c>
    </row>
    <row r="386" spans="2:52" x14ac:dyDescent="0.2">
      <c r="B386" s="1">
        <v>1</v>
      </c>
      <c r="C386" s="1" t="s">
        <v>698</v>
      </c>
      <c r="D386" s="1" t="s">
        <v>699</v>
      </c>
      <c r="E386" s="5">
        <v>42.945999999999998</v>
      </c>
      <c r="F386" s="5">
        <v>-70.63333333333334</v>
      </c>
      <c r="G386" s="4">
        <v>49.6</v>
      </c>
      <c r="H386" s="7">
        <v>36245</v>
      </c>
      <c r="I386" s="1" t="s">
        <v>473</v>
      </c>
      <c r="S386" s="1" t="s">
        <v>248</v>
      </c>
      <c r="T386" s="1" t="s">
        <v>55</v>
      </c>
      <c r="U386" s="3" t="s">
        <v>248</v>
      </c>
      <c r="V386" s="3" t="s">
        <v>55</v>
      </c>
      <c r="W386" s="3"/>
      <c r="X386" s="3"/>
      <c r="Y386" s="3"/>
      <c r="Z386" s="3"/>
      <c r="AA386" s="3"/>
      <c r="AB386" s="3"/>
      <c r="AC386" s="1" t="s">
        <v>1183</v>
      </c>
      <c r="AD386" s="1" t="s">
        <v>1184</v>
      </c>
      <c r="AE386" s="3" t="s">
        <v>1271</v>
      </c>
      <c r="AF386" s="3" t="s">
        <v>1272</v>
      </c>
      <c r="AG386" s="22">
        <v>0</v>
      </c>
      <c r="AH386" s="22">
        <v>83</v>
      </c>
      <c r="AI386" s="22">
        <v>17</v>
      </c>
      <c r="AJ386" s="22">
        <v>83</v>
      </c>
      <c r="AK386" s="22">
        <v>10</v>
      </c>
      <c r="AL386" s="22">
        <v>7</v>
      </c>
      <c r="AU386" s="23">
        <v>3.5</v>
      </c>
      <c r="AV386" s="24">
        <f>2^-AU386</f>
        <v>8.8388347648318447E-2</v>
      </c>
      <c r="AW386" s="1">
        <v>1.37</v>
      </c>
      <c r="AX386" s="23">
        <v>0.35</v>
      </c>
      <c r="AY386" s="23">
        <v>4.67</v>
      </c>
      <c r="AZ386" s="23">
        <v>1.4</v>
      </c>
    </row>
    <row r="387" spans="2:52" x14ac:dyDescent="0.2">
      <c r="B387" s="1">
        <v>1</v>
      </c>
      <c r="C387" s="1" t="s">
        <v>700</v>
      </c>
      <c r="D387" s="1" t="s">
        <v>701</v>
      </c>
      <c r="E387" s="5">
        <v>42.943666666666665</v>
      </c>
      <c r="F387" s="5">
        <v>-70.631500000000003</v>
      </c>
      <c r="G387" s="4">
        <v>52</v>
      </c>
      <c r="H387" s="7">
        <v>36246</v>
      </c>
      <c r="I387" s="1" t="s">
        <v>473</v>
      </c>
      <c r="S387" s="1" t="s">
        <v>248</v>
      </c>
      <c r="T387" s="1" t="s">
        <v>55</v>
      </c>
      <c r="U387" s="3" t="s">
        <v>248</v>
      </c>
      <c r="V387" s="3" t="s">
        <v>55</v>
      </c>
      <c r="W387" s="3"/>
      <c r="X387" s="3"/>
      <c r="Y387" s="3"/>
      <c r="Z387" s="3"/>
      <c r="AA387" s="3"/>
      <c r="AB387" s="3"/>
      <c r="AC387" s="1" t="s">
        <v>1183</v>
      </c>
      <c r="AD387" s="1" t="s">
        <v>1184</v>
      </c>
      <c r="AE387" s="3" t="s">
        <v>1271</v>
      </c>
      <c r="AF387" s="3" t="s">
        <v>1272</v>
      </c>
      <c r="AG387" s="22">
        <v>0</v>
      </c>
      <c r="AH387" s="22">
        <v>86</v>
      </c>
      <c r="AI387" s="22">
        <v>14</v>
      </c>
      <c r="AJ387" s="22">
        <v>86</v>
      </c>
      <c r="AK387" s="22">
        <v>8</v>
      </c>
      <c r="AL387" s="22">
        <v>6</v>
      </c>
      <c r="AU387" s="23">
        <v>3.53</v>
      </c>
      <c r="AV387" s="24">
        <f>2^-AU387</f>
        <v>8.6569341756932816E-2</v>
      </c>
      <c r="AW387" s="1">
        <v>1.26</v>
      </c>
      <c r="AX387" s="23">
        <v>0.42</v>
      </c>
      <c r="AY387" s="23">
        <v>4.6399999999999997</v>
      </c>
      <c r="AZ387" s="23">
        <v>1.4</v>
      </c>
    </row>
    <row r="388" spans="2:52" x14ac:dyDescent="0.2">
      <c r="B388" s="1">
        <v>1</v>
      </c>
      <c r="C388" s="1" t="s">
        <v>702</v>
      </c>
      <c r="D388" s="1" t="s">
        <v>703</v>
      </c>
      <c r="E388" s="5">
        <v>42.939666666666668</v>
      </c>
      <c r="F388" s="5">
        <v>-70.631500000000003</v>
      </c>
      <c r="G388" s="4">
        <v>53</v>
      </c>
      <c r="H388" s="7">
        <v>36265</v>
      </c>
      <c r="I388" s="1" t="s">
        <v>473</v>
      </c>
      <c r="J388" s="1" t="s">
        <v>142</v>
      </c>
      <c r="S388" s="1" t="s">
        <v>479</v>
      </c>
      <c r="U388" s="3"/>
      <c r="V388" s="3"/>
      <c r="W388" s="3"/>
      <c r="X388" s="3"/>
      <c r="Y388" s="3"/>
      <c r="Z388" s="3"/>
      <c r="AA388" s="3"/>
      <c r="AB388" s="3"/>
      <c r="AC388" s="1" t="s">
        <v>2149</v>
      </c>
      <c r="AD388" s="1" t="s">
        <v>2149</v>
      </c>
      <c r="AE388" s="3" t="s">
        <v>2149</v>
      </c>
      <c r="AF388" s="3" t="s">
        <v>2149</v>
      </c>
      <c r="AG388" s="22"/>
      <c r="AH388" s="22"/>
      <c r="AI388" s="22"/>
      <c r="AJ388" s="22"/>
      <c r="AK388" s="22"/>
      <c r="AL388" s="22"/>
      <c r="AU388" s="23"/>
      <c r="AV388" s="24"/>
      <c r="AW388" s="27"/>
      <c r="AX388" s="23"/>
      <c r="AY388" s="23"/>
      <c r="AZ388" s="23"/>
    </row>
    <row r="389" spans="2:52" x14ac:dyDescent="0.2">
      <c r="B389" s="1">
        <v>1</v>
      </c>
      <c r="C389" s="1" t="s">
        <v>704</v>
      </c>
      <c r="D389" s="1" t="s">
        <v>705</v>
      </c>
      <c r="E389" s="5">
        <v>42.941000000000003</v>
      </c>
      <c r="F389" s="5">
        <v>-70.63333333333334</v>
      </c>
      <c r="G389" s="4">
        <v>55</v>
      </c>
      <c r="H389" s="7">
        <v>36265</v>
      </c>
      <c r="I389" s="1" t="s">
        <v>473</v>
      </c>
      <c r="S389" s="1" t="s">
        <v>248</v>
      </c>
      <c r="T389" s="1" t="s">
        <v>55</v>
      </c>
      <c r="U389" s="3" t="s">
        <v>248</v>
      </c>
      <c r="V389" s="3" t="s">
        <v>55</v>
      </c>
      <c r="W389" s="3"/>
      <c r="X389" s="3"/>
      <c r="Y389" s="3"/>
      <c r="Z389" s="3"/>
      <c r="AA389" s="3"/>
      <c r="AB389" s="3"/>
      <c r="AC389" s="1" t="s">
        <v>1183</v>
      </c>
      <c r="AD389" s="1" t="s">
        <v>1184</v>
      </c>
      <c r="AE389" s="3" t="s">
        <v>1271</v>
      </c>
      <c r="AF389" s="3" t="s">
        <v>1272</v>
      </c>
      <c r="AG389" s="22">
        <v>0</v>
      </c>
      <c r="AH389" s="22">
        <v>85</v>
      </c>
      <c r="AI389" s="22">
        <v>15</v>
      </c>
      <c r="AJ389" s="22">
        <v>85</v>
      </c>
      <c r="AK389" s="22">
        <v>8</v>
      </c>
      <c r="AL389" s="22">
        <v>7</v>
      </c>
      <c r="AU389" s="23">
        <v>3.5333333333333332</v>
      </c>
      <c r="AV389" s="24">
        <f t="shared" si="7"/>
        <v>8.6369554997986001E-2</v>
      </c>
      <c r="AW389" s="27">
        <v>1.3386363636363634</v>
      </c>
      <c r="AX389" s="23">
        <v>0.39909297052154169</v>
      </c>
      <c r="AY389" s="23">
        <v>5.4769001490312981</v>
      </c>
      <c r="AZ389" s="23">
        <v>1.5</v>
      </c>
    </row>
    <row r="390" spans="2:52" x14ac:dyDescent="0.2">
      <c r="B390" s="1">
        <v>1</v>
      </c>
      <c r="C390" s="1" t="s">
        <v>706</v>
      </c>
      <c r="D390" s="1" t="s">
        <v>707</v>
      </c>
      <c r="E390" s="5">
        <v>42.943333333333335</v>
      </c>
      <c r="F390" s="5">
        <v>-70.634833333333333</v>
      </c>
      <c r="G390" s="4">
        <v>56</v>
      </c>
      <c r="H390" s="7">
        <v>36265</v>
      </c>
      <c r="I390" s="1" t="s">
        <v>473</v>
      </c>
      <c r="J390" s="1" t="s">
        <v>142</v>
      </c>
      <c r="S390" s="1" t="s">
        <v>479</v>
      </c>
      <c r="U390" s="3"/>
      <c r="V390" s="3"/>
      <c r="W390" s="3"/>
      <c r="X390" s="3"/>
      <c r="Y390" s="3"/>
      <c r="Z390" s="3"/>
      <c r="AA390" s="3"/>
      <c r="AB390" s="3"/>
      <c r="AC390" s="1" t="s">
        <v>2149</v>
      </c>
      <c r="AD390" s="1" t="s">
        <v>2149</v>
      </c>
      <c r="AE390" s="3" t="s">
        <v>2149</v>
      </c>
      <c r="AF390" s="3" t="s">
        <v>2149</v>
      </c>
      <c r="AG390" s="22"/>
      <c r="AH390" s="22"/>
      <c r="AI390" s="22"/>
      <c r="AJ390" s="22"/>
      <c r="AK390" s="22"/>
      <c r="AL390" s="22"/>
      <c r="AU390" s="23"/>
      <c r="AV390" s="24"/>
      <c r="AW390" s="27"/>
      <c r="AX390" s="23"/>
      <c r="AY390" s="23"/>
      <c r="AZ390" s="23"/>
    </row>
    <row r="391" spans="2:52" x14ac:dyDescent="0.2">
      <c r="B391" s="1">
        <v>1</v>
      </c>
      <c r="C391" s="1" t="s">
        <v>708</v>
      </c>
      <c r="D391" s="1" t="s">
        <v>709</v>
      </c>
      <c r="E391" s="5">
        <v>42.942999999999998</v>
      </c>
      <c r="F391" s="5">
        <v>-70.634166666666673</v>
      </c>
      <c r="G391" s="4">
        <v>53</v>
      </c>
      <c r="H391" s="7">
        <v>36265</v>
      </c>
      <c r="I391" s="1" t="s">
        <v>473</v>
      </c>
      <c r="S391" s="1" t="s">
        <v>248</v>
      </c>
      <c r="T391" s="1" t="s">
        <v>55</v>
      </c>
      <c r="U391" s="3" t="s">
        <v>248</v>
      </c>
      <c r="V391" s="3" t="s">
        <v>55</v>
      </c>
      <c r="W391" s="3"/>
      <c r="X391" s="3"/>
      <c r="Y391" s="3"/>
      <c r="Z391" s="3"/>
      <c r="AA391" s="3"/>
      <c r="AB391" s="3"/>
      <c r="AC391" s="1" t="s">
        <v>1183</v>
      </c>
      <c r="AD391" s="1" t="s">
        <v>1184</v>
      </c>
      <c r="AE391" s="3" t="s">
        <v>1271</v>
      </c>
      <c r="AF391" s="3" t="s">
        <v>1272</v>
      </c>
      <c r="AG391" s="22">
        <v>1</v>
      </c>
      <c r="AH391" s="22">
        <v>83</v>
      </c>
      <c r="AI391" s="22">
        <v>16</v>
      </c>
      <c r="AJ391" s="22">
        <v>84</v>
      </c>
      <c r="AK391" s="22">
        <v>9</v>
      </c>
      <c r="AL391" s="22">
        <v>7</v>
      </c>
      <c r="AU391" s="23">
        <v>3.5666666666666664</v>
      </c>
      <c r="AV391" s="24">
        <f t="shared" si="7"/>
        <v>8.4396871635511891E-2</v>
      </c>
      <c r="AW391" s="27">
        <v>1.2878787878787876</v>
      </c>
      <c r="AX391" s="23">
        <v>0.47591240875912383</v>
      </c>
      <c r="AY391" s="23">
        <v>4.3190416141235817</v>
      </c>
      <c r="AZ391" s="23">
        <v>1.6</v>
      </c>
    </row>
    <row r="392" spans="2:52" x14ac:dyDescent="0.2">
      <c r="B392" s="1">
        <v>1</v>
      </c>
      <c r="C392" s="1" t="s">
        <v>710</v>
      </c>
      <c r="D392" s="1" t="s">
        <v>711</v>
      </c>
      <c r="E392" s="5">
        <v>42.945666666666668</v>
      </c>
      <c r="F392" s="5">
        <v>-70.632499999999993</v>
      </c>
      <c r="G392" s="4">
        <v>53</v>
      </c>
      <c r="H392" s="7">
        <v>36265</v>
      </c>
      <c r="I392" s="1" t="s">
        <v>473</v>
      </c>
      <c r="S392" s="1" t="s">
        <v>339</v>
      </c>
      <c r="T392" s="1" t="s">
        <v>26</v>
      </c>
      <c r="U392" s="3"/>
      <c r="V392" s="3"/>
      <c r="W392" s="3"/>
      <c r="X392" s="3"/>
      <c r="Y392" s="3"/>
      <c r="Z392" s="3"/>
      <c r="AA392" s="3"/>
      <c r="AB392" s="3"/>
      <c r="AC392" s="1" t="s">
        <v>1183</v>
      </c>
      <c r="AD392" s="1" t="s">
        <v>1184</v>
      </c>
      <c r="AE392" s="3" t="s">
        <v>1059</v>
      </c>
      <c r="AF392" s="3" t="s">
        <v>1060</v>
      </c>
      <c r="AG392" s="22">
        <v>7</v>
      </c>
      <c r="AH392" s="22">
        <v>81</v>
      </c>
      <c r="AI392" s="22">
        <v>12</v>
      </c>
      <c r="AJ392" s="22"/>
      <c r="AK392" s="22"/>
      <c r="AL392" s="22"/>
      <c r="AU392" s="23">
        <v>3.1</v>
      </c>
      <c r="AV392" s="24">
        <f t="shared" si="7"/>
        <v>0.11662912394210095</v>
      </c>
      <c r="AW392" s="27">
        <v>2.3568181818181819</v>
      </c>
      <c r="AX392" s="23">
        <v>-0.11764705882352967</v>
      </c>
      <c r="AY392" s="23">
        <v>5.806010928961749</v>
      </c>
      <c r="AZ392" s="23">
        <v>1.6</v>
      </c>
    </row>
    <row r="393" spans="2:52" x14ac:dyDescent="0.2">
      <c r="B393" s="1">
        <v>1</v>
      </c>
      <c r="C393" s="1" t="s">
        <v>712</v>
      </c>
      <c r="D393" s="1" t="s">
        <v>713</v>
      </c>
      <c r="E393" s="5">
        <v>42.945833333333333</v>
      </c>
      <c r="F393" s="5">
        <v>-70.629499999999993</v>
      </c>
      <c r="G393" s="4">
        <v>53</v>
      </c>
      <c r="H393" s="7">
        <v>36265</v>
      </c>
      <c r="I393" s="1" t="s">
        <v>473</v>
      </c>
      <c r="S393" s="1" t="s">
        <v>248</v>
      </c>
      <c r="T393" s="1" t="s">
        <v>55</v>
      </c>
      <c r="U393" s="3" t="s">
        <v>248</v>
      </c>
      <c r="V393" s="3" t="s">
        <v>55</v>
      </c>
      <c r="W393" s="3"/>
      <c r="X393" s="3"/>
      <c r="Y393" s="3"/>
      <c r="Z393" s="3"/>
      <c r="AA393" s="3"/>
      <c r="AB393" s="3"/>
      <c r="AC393" s="1" t="s">
        <v>1183</v>
      </c>
      <c r="AD393" s="1" t="s">
        <v>1184</v>
      </c>
      <c r="AE393" s="3" t="s">
        <v>1271</v>
      </c>
      <c r="AF393" s="3" t="s">
        <v>1272</v>
      </c>
      <c r="AG393" s="22">
        <v>1</v>
      </c>
      <c r="AH393" s="22">
        <v>86</v>
      </c>
      <c r="AI393" s="22">
        <v>13</v>
      </c>
      <c r="AJ393" s="22">
        <v>87</v>
      </c>
      <c r="AK393" s="22">
        <v>8</v>
      </c>
      <c r="AL393" s="22">
        <v>5</v>
      </c>
      <c r="AU393" s="23">
        <v>3.2333333333333338</v>
      </c>
      <c r="AV393" s="24">
        <f t="shared" si="7"/>
        <v>0.10633339511885692</v>
      </c>
      <c r="AW393" s="27">
        <v>1.249242424242424</v>
      </c>
      <c r="AX393" s="23">
        <v>0.25977301387137436</v>
      </c>
      <c r="AY393" s="23">
        <v>4.1666666666666687</v>
      </c>
      <c r="AZ393" s="23">
        <v>1.7</v>
      </c>
    </row>
    <row r="394" spans="2:52" x14ac:dyDescent="0.2">
      <c r="B394" s="1">
        <v>1</v>
      </c>
      <c r="C394" s="1" t="s">
        <v>714</v>
      </c>
      <c r="D394" s="1" t="s">
        <v>715</v>
      </c>
      <c r="E394" s="5">
        <v>42.942833333333333</v>
      </c>
      <c r="F394" s="5">
        <v>-70.627499999999998</v>
      </c>
      <c r="G394" s="4">
        <v>56</v>
      </c>
      <c r="H394" s="7">
        <v>36265</v>
      </c>
      <c r="I394" s="1" t="s">
        <v>473</v>
      </c>
      <c r="S394" s="1" t="s">
        <v>248</v>
      </c>
      <c r="T394" s="1" t="s">
        <v>55</v>
      </c>
      <c r="U394" s="3" t="s">
        <v>248</v>
      </c>
      <c r="V394" s="3" t="s">
        <v>55</v>
      </c>
      <c r="W394" s="3"/>
      <c r="X394" s="3"/>
      <c r="Y394" s="3"/>
      <c r="Z394" s="3"/>
      <c r="AA394" s="3"/>
      <c r="AB394" s="3"/>
      <c r="AC394" s="1" t="s">
        <v>1183</v>
      </c>
      <c r="AD394" s="1" t="s">
        <v>1184</v>
      </c>
      <c r="AE394" s="3" t="s">
        <v>1271</v>
      </c>
      <c r="AF394" s="3" t="s">
        <v>1272</v>
      </c>
      <c r="AG394" s="22">
        <v>1</v>
      </c>
      <c r="AH394" s="22">
        <v>82</v>
      </c>
      <c r="AI394" s="22">
        <v>17</v>
      </c>
      <c r="AJ394" s="22">
        <v>83</v>
      </c>
      <c r="AK394" s="22">
        <v>10</v>
      </c>
      <c r="AL394" s="22">
        <v>7</v>
      </c>
      <c r="AU394" s="23">
        <v>3.5166666666666671</v>
      </c>
      <c r="AV394" s="24">
        <f t="shared" si="7"/>
        <v>8.7373120886188704E-2</v>
      </c>
      <c r="AW394" s="27">
        <v>1.3356060606060605</v>
      </c>
      <c r="AX394" s="23">
        <v>0.44090909090909064</v>
      </c>
      <c r="AY394" s="23">
        <v>4.4136191677175285</v>
      </c>
      <c r="AZ394" s="23">
        <v>1.6</v>
      </c>
    </row>
    <row r="395" spans="2:52" x14ac:dyDescent="0.2">
      <c r="B395" s="1">
        <v>1</v>
      </c>
      <c r="C395" s="1" t="s">
        <v>716</v>
      </c>
      <c r="D395" s="1" t="s">
        <v>717</v>
      </c>
      <c r="E395" s="5">
        <v>42.941166666666668</v>
      </c>
      <c r="F395" s="5">
        <v>-70.629833333333337</v>
      </c>
      <c r="G395" s="4">
        <v>56</v>
      </c>
      <c r="H395" s="7">
        <v>36265</v>
      </c>
      <c r="I395" s="1" t="s">
        <v>473</v>
      </c>
      <c r="S395" s="1" t="s">
        <v>248</v>
      </c>
      <c r="T395" s="1" t="s">
        <v>55</v>
      </c>
      <c r="U395" s="3" t="s">
        <v>248</v>
      </c>
      <c r="V395" s="3" t="s">
        <v>55</v>
      </c>
      <c r="W395" s="3"/>
      <c r="X395" s="3"/>
      <c r="Y395" s="3"/>
      <c r="Z395" s="3"/>
      <c r="AA395" s="3"/>
      <c r="AB395" s="3"/>
      <c r="AC395" s="1" t="s">
        <v>1183</v>
      </c>
      <c r="AD395" s="1" t="s">
        <v>1184</v>
      </c>
      <c r="AE395" s="3" t="s">
        <v>1271</v>
      </c>
      <c r="AF395" s="3" t="s">
        <v>1272</v>
      </c>
      <c r="AG395" s="22">
        <v>0</v>
      </c>
      <c r="AH395" s="22">
        <v>80</v>
      </c>
      <c r="AI395" s="22">
        <v>20</v>
      </c>
      <c r="AJ395" s="22">
        <v>80</v>
      </c>
      <c r="AK395" s="22">
        <v>12</v>
      </c>
      <c r="AL395" s="22">
        <v>8</v>
      </c>
      <c r="AU395" s="23">
        <v>3.7</v>
      </c>
      <c r="AV395" s="24">
        <f t="shared" si="7"/>
        <v>7.6946525834057269E-2</v>
      </c>
      <c r="AW395" s="27">
        <v>1.4231060606060608</v>
      </c>
      <c r="AX395" s="23">
        <v>0.66576354679802963</v>
      </c>
      <c r="AY395" s="23">
        <v>4.4136191677175294</v>
      </c>
      <c r="AZ395" s="23">
        <v>1.5</v>
      </c>
    </row>
    <row r="396" spans="2:52" x14ac:dyDescent="0.2">
      <c r="B396" s="1">
        <v>1</v>
      </c>
      <c r="C396" s="1" t="s">
        <v>718</v>
      </c>
      <c r="D396" s="1" t="s">
        <v>719</v>
      </c>
      <c r="E396" s="5">
        <v>42.932333333333332</v>
      </c>
      <c r="F396" s="5">
        <v>-70.631833333333333</v>
      </c>
      <c r="G396" s="4">
        <v>64</v>
      </c>
      <c r="H396" s="7">
        <v>36301</v>
      </c>
      <c r="I396" s="1" t="s">
        <v>473</v>
      </c>
      <c r="S396" s="1" t="s">
        <v>248</v>
      </c>
      <c r="T396" s="1" t="s">
        <v>55</v>
      </c>
      <c r="U396" s="3" t="s">
        <v>248</v>
      </c>
      <c r="V396" s="3" t="s">
        <v>55</v>
      </c>
      <c r="W396" s="3"/>
      <c r="X396" s="3"/>
      <c r="Y396" s="3"/>
      <c r="Z396" s="3"/>
      <c r="AA396" s="3"/>
      <c r="AB396" s="3"/>
      <c r="AC396" s="1" t="s">
        <v>1166</v>
      </c>
      <c r="AD396" s="1" t="s">
        <v>1167</v>
      </c>
      <c r="AE396" s="3" t="s">
        <v>1059</v>
      </c>
      <c r="AF396" s="3" t="s">
        <v>1060</v>
      </c>
      <c r="AG396" s="22">
        <v>3</v>
      </c>
      <c r="AH396" s="22">
        <v>61</v>
      </c>
      <c r="AI396" s="22">
        <v>36</v>
      </c>
      <c r="AJ396" s="22">
        <v>64</v>
      </c>
      <c r="AK396" s="22">
        <v>19</v>
      </c>
      <c r="AL396" s="22">
        <v>17</v>
      </c>
      <c r="AU396" s="23">
        <v>4.7666666666666666</v>
      </c>
      <c r="AV396" s="24">
        <f t="shared" si="7"/>
        <v>3.673587207136278E-2</v>
      </c>
      <c r="AW396" s="27">
        <v>3.0666666666666664</v>
      </c>
      <c r="AX396" s="23">
        <v>0.62110389610389594</v>
      </c>
      <c r="AY396" s="23">
        <v>1.8400802944128469</v>
      </c>
      <c r="AZ396" s="23">
        <v>2.61</v>
      </c>
    </row>
    <row r="397" spans="2:52" x14ac:dyDescent="0.2">
      <c r="B397" s="1">
        <v>1</v>
      </c>
      <c r="C397" s="1" t="s">
        <v>720</v>
      </c>
      <c r="D397" s="1" t="s">
        <v>721</v>
      </c>
      <c r="E397" s="5">
        <v>42.923000000000002</v>
      </c>
      <c r="F397" s="5">
        <v>-70.651833333333329</v>
      </c>
      <c r="G397" s="4">
        <v>65</v>
      </c>
      <c r="H397" s="7">
        <v>36301</v>
      </c>
      <c r="I397" s="1" t="s">
        <v>473</v>
      </c>
      <c r="S397" s="1" t="s">
        <v>248</v>
      </c>
      <c r="T397" s="1" t="s">
        <v>55</v>
      </c>
      <c r="U397" s="3" t="s">
        <v>248</v>
      </c>
      <c r="V397" s="3" t="s">
        <v>55</v>
      </c>
      <c r="W397" s="3"/>
      <c r="X397" s="3"/>
      <c r="Y397" s="3"/>
      <c r="Z397" s="3"/>
      <c r="AA397" s="3"/>
      <c r="AB397" s="3"/>
      <c r="AC397" s="1" t="s">
        <v>1183</v>
      </c>
      <c r="AD397" s="1" t="s">
        <v>1184</v>
      </c>
      <c r="AE397" s="3" t="s">
        <v>1059</v>
      </c>
      <c r="AF397" s="3" t="s">
        <v>1060</v>
      </c>
      <c r="AG397" s="22">
        <v>1</v>
      </c>
      <c r="AH397" s="22">
        <v>75</v>
      </c>
      <c r="AI397" s="22">
        <v>24</v>
      </c>
      <c r="AJ397" s="22">
        <v>76</v>
      </c>
      <c r="AK397" s="22">
        <v>12</v>
      </c>
      <c r="AL397" s="22">
        <v>12</v>
      </c>
      <c r="AU397" s="23">
        <v>3.9833333333333329</v>
      </c>
      <c r="AV397" s="24">
        <f t="shared" si="7"/>
        <v>6.3226215018870185E-2</v>
      </c>
      <c r="AW397" s="27">
        <v>2.5852272727272729</v>
      </c>
      <c r="AX397" s="23">
        <v>0.58244073748902547</v>
      </c>
      <c r="AY397" s="23">
        <v>3.051001821493625</v>
      </c>
      <c r="AZ397" s="23">
        <v>1.88</v>
      </c>
    </row>
    <row r="398" spans="2:52" x14ac:dyDescent="0.2">
      <c r="B398" s="1">
        <v>1</v>
      </c>
      <c r="C398" s="1" t="s">
        <v>722</v>
      </c>
      <c r="D398" s="1" t="s">
        <v>723</v>
      </c>
      <c r="E398" s="5">
        <v>42.927166666666665</v>
      </c>
      <c r="F398" s="5">
        <v>-70.612833333333327</v>
      </c>
      <c r="G398" s="4">
        <v>71</v>
      </c>
      <c r="H398" s="7">
        <v>36301</v>
      </c>
      <c r="I398" s="1" t="s">
        <v>473</v>
      </c>
      <c r="S398" s="1" t="s">
        <v>248</v>
      </c>
      <c r="T398" s="1" t="s">
        <v>55</v>
      </c>
      <c r="U398" s="3" t="s">
        <v>248</v>
      </c>
      <c r="V398" s="3" t="s">
        <v>55</v>
      </c>
      <c r="W398" s="3"/>
      <c r="X398" s="3"/>
      <c r="Y398" s="3"/>
      <c r="Z398" s="3"/>
      <c r="AA398" s="3"/>
      <c r="AB398" s="3"/>
      <c r="AC398" s="1" t="s">
        <v>1166</v>
      </c>
      <c r="AD398" s="1" t="s">
        <v>1167</v>
      </c>
      <c r="AE398" s="3" t="s">
        <v>1059</v>
      </c>
      <c r="AF398" s="3" t="s">
        <v>1060</v>
      </c>
      <c r="AG398" s="22">
        <v>1</v>
      </c>
      <c r="AH398" s="22">
        <v>66</v>
      </c>
      <c r="AI398" s="22">
        <v>33</v>
      </c>
      <c r="AJ398" s="22">
        <v>67</v>
      </c>
      <c r="AK398" s="22">
        <v>20</v>
      </c>
      <c r="AL398" s="22">
        <v>13</v>
      </c>
      <c r="AU398" s="23">
        <v>4.5666666666666664</v>
      </c>
      <c r="AV398" s="24">
        <f t="shared" si="7"/>
        <v>4.2198435817755946E-2</v>
      </c>
      <c r="AW398" s="27">
        <v>2.5757575757575761</v>
      </c>
      <c r="AX398" s="23">
        <v>0.58461538461538454</v>
      </c>
      <c r="AY398" s="23">
        <v>2.6639344262295088</v>
      </c>
      <c r="AZ398" s="23">
        <v>1.87</v>
      </c>
    </row>
    <row r="399" spans="2:52" x14ac:dyDescent="0.2">
      <c r="B399" s="1">
        <v>1</v>
      </c>
      <c r="C399" s="1" t="s">
        <v>724</v>
      </c>
      <c r="D399" s="1" t="s">
        <v>725</v>
      </c>
      <c r="E399" s="5">
        <v>42.93483333333333</v>
      </c>
      <c r="F399" s="5">
        <v>-70.602333333333334</v>
      </c>
      <c r="G399" s="4">
        <v>74</v>
      </c>
      <c r="H399" s="7">
        <v>36301</v>
      </c>
      <c r="I399" s="1" t="s">
        <v>473</v>
      </c>
      <c r="S399" s="1" t="s">
        <v>573</v>
      </c>
      <c r="T399" s="1" t="s">
        <v>90</v>
      </c>
      <c r="U399" s="3" t="s">
        <v>573</v>
      </c>
      <c r="V399" s="3" t="s">
        <v>90</v>
      </c>
      <c r="W399" s="3"/>
      <c r="X399" s="3"/>
      <c r="Y399" s="3"/>
      <c r="Z399" s="3"/>
      <c r="AA399" s="3"/>
      <c r="AB399" s="3"/>
      <c r="AC399" s="1" t="s">
        <v>1210</v>
      </c>
      <c r="AD399" s="1" t="s">
        <v>1211</v>
      </c>
      <c r="AE399" s="3" t="s">
        <v>1059</v>
      </c>
      <c r="AF399" s="3" t="s">
        <v>1060</v>
      </c>
      <c r="AG399" s="22">
        <v>3</v>
      </c>
      <c r="AH399" s="22">
        <v>39</v>
      </c>
      <c r="AI399" s="22">
        <v>58</v>
      </c>
      <c r="AJ399" s="22">
        <v>42</v>
      </c>
      <c r="AK399" s="22">
        <v>32</v>
      </c>
      <c r="AL399" s="22">
        <v>26</v>
      </c>
      <c r="AU399" s="23">
        <v>5.75</v>
      </c>
      <c r="AV399" s="24">
        <f t="shared" si="7"/>
        <v>1.8581361171917516E-2</v>
      </c>
      <c r="AW399" s="27">
        <v>3.7784090909090908</v>
      </c>
      <c r="AX399" s="23">
        <v>0.39747776450285416</v>
      </c>
      <c r="AY399" s="23">
        <v>0.97637415621986512</v>
      </c>
      <c r="AZ399" s="23">
        <v>3.35</v>
      </c>
    </row>
    <row r="400" spans="2:52" x14ac:dyDescent="0.2">
      <c r="B400" s="1">
        <v>1</v>
      </c>
      <c r="C400" s="1" t="s">
        <v>726</v>
      </c>
      <c r="D400" s="1" t="s">
        <v>727</v>
      </c>
      <c r="E400" s="5">
        <v>42.938333333333333</v>
      </c>
      <c r="F400" s="5">
        <v>-70.602000000000004</v>
      </c>
      <c r="G400" s="4">
        <v>73</v>
      </c>
      <c r="H400" s="7">
        <v>36301</v>
      </c>
      <c r="I400" s="1" t="s">
        <v>473</v>
      </c>
      <c r="S400" s="1" t="s">
        <v>573</v>
      </c>
      <c r="T400" s="1" t="s">
        <v>90</v>
      </c>
      <c r="U400" s="3" t="s">
        <v>728</v>
      </c>
      <c r="V400" s="3" t="s">
        <v>90</v>
      </c>
      <c r="W400" s="3"/>
      <c r="X400" s="3"/>
      <c r="Y400" s="3"/>
      <c r="Z400" s="3"/>
      <c r="AA400" s="3"/>
      <c r="AB400" s="3"/>
      <c r="AC400" s="1" t="s">
        <v>1150</v>
      </c>
      <c r="AD400" s="1" t="s">
        <v>1151</v>
      </c>
      <c r="AE400" s="3" t="s">
        <v>1059</v>
      </c>
      <c r="AF400" s="3" t="s">
        <v>1060</v>
      </c>
      <c r="AG400" s="22">
        <v>2</v>
      </c>
      <c r="AH400" s="22">
        <v>38</v>
      </c>
      <c r="AI400" s="22">
        <v>60</v>
      </c>
      <c r="AJ400" s="22">
        <v>40</v>
      </c>
      <c r="AK400" s="22">
        <v>30</v>
      </c>
      <c r="AL400" s="22">
        <v>30</v>
      </c>
      <c r="AU400" s="23">
        <v>6</v>
      </c>
      <c r="AV400" s="24">
        <f t="shared" si="7"/>
        <v>1.5625E-2</v>
      </c>
      <c r="AW400" s="27">
        <v>3.7931818181818184</v>
      </c>
      <c r="AX400" s="23">
        <v>0.32088607594936719</v>
      </c>
      <c r="AY400" s="23">
        <v>0.88613203367301752</v>
      </c>
      <c r="AZ400" s="23">
        <v>5.29</v>
      </c>
    </row>
    <row r="401" spans="2:52" x14ac:dyDescent="0.2">
      <c r="B401" s="1">
        <v>1</v>
      </c>
      <c r="C401" s="1" t="s">
        <v>729</v>
      </c>
      <c r="D401" s="1" t="s">
        <v>730</v>
      </c>
      <c r="E401" s="5">
        <v>42.935000000000002</v>
      </c>
      <c r="F401" s="5">
        <v>-70.61666666666666</v>
      </c>
      <c r="G401" s="4">
        <v>47</v>
      </c>
      <c r="H401" s="7">
        <v>36301</v>
      </c>
      <c r="I401" s="1" t="s">
        <v>473</v>
      </c>
      <c r="J401" s="1" t="s">
        <v>142</v>
      </c>
      <c r="S401" s="1" t="s">
        <v>479</v>
      </c>
      <c r="U401" s="3"/>
      <c r="V401" s="3"/>
      <c r="W401" s="3"/>
      <c r="X401" s="3"/>
      <c r="Y401" s="3"/>
      <c r="Z401" s="3"/>
      <c r="AA401" s="3"/>
      <c r="AB401" s="3"/>
      <c r="AC401" s="1" t="s">
        <v>2149</v>
      </c>
      <c r="AD401" s="1" t="s">
        <v>2149</v>
      </c>
      <c r="AE401" s="3" t="s">
        <v>2149</v>
      </c>
      <c r="AF401" s="3" t="s">
        <v>2149</v>
      </c>
      <c r="AG401" s="22"/>
      <c r="AH401" s="22"/>
      <c r="AI401" s="22"/>
      <c r="AJ401" s="22"/>
      <c r="AK401" s="22"/>
      <c r="AL401" s="22"/>
      <c r="AU401" s="23"/>
      <c r="AV401" s="24"/>
      <c r="AW401" s="27"/>
      <c r="AX401" s="23"/>
      <c r="AY401" s="23"/>
      <c r="AZ401" s="23"/>
    </row>
    <row r="402" spans="2:52" x14ac:dyDescent="0.2">
      <c r="B402" s="1">
        <v>1</v>
      </c>
      <c r="C402" s="1" t="s">
        <v>731</v>
      </c>
      <c r="D402" s="1" t="s">
        <v>732</v>
      </c>
      <c r="E402" s="5">
        <v>42.929166666666667</v>
      </c>
      <c r="F402" s="5">
        <v>-70.643833333333333</v>
      </c>
      <c r="G402" s="4">
        <v>64</v>
      </c>
      <c r="H402" s="7">
        <v>36301</v>
      </c>
      <c r="I402" s="1" t="s">
        <v>473</v>
      </c>
      <c r="J402" s="1" t="s">
        <v>142</v>
      </c>
      <c r="S402" s="1" t="s">
        <v>479</v>
      </c>
      <c r="U402" s="3"/>
      <c r="V402" s="3"/>
      <c r="W402" s="3"/>
      <c r="X402" s="3"/>
      <c r="Y402" s="3"/>
      <c r="Z402" s="3"/>
      <c r="AA402" s="3"/>
      <c r="AB402" s="3"/>
      <c r="AC402" s="1" t="s">
        <v>2149</v>
      </c>
      <c r="AD402" s="1" t="s">
        <v>2149</v>
      </c>
      <c r="AE402" s="3" t="s">
        <v>2149</v>
      </c>
      <c r="AF402" s="3" t="s">
        <v>2149</v>
      </c>
      <c r="AG402" s="22"/>
      <c r="AH402" s="22"/>
      <c r="AI402" s="22"/>
      <c r="AJ402" s="22"/>
      <c r="AK402" s="22"/>
      <c r="AL402" s="22"/>
      <c r="AU402" s="23"/>
      <c r="AV402" s="24"/>
      <c r="AW402" s="27"/>
      <c r="AX402" s="23"/>
      <c r="AY402" s="23"/>
      <c r="AZ402" s="23"/>
    </row>
    <row r="403" spans="2:52" x14ac:dyDescent="0.2">
      <c r="B403" s="1">
        <v>1</v>
      </c>
      <c r="C403" s="1" t="s">
        <v>733</v>
      </c>
      <c r="D403" s="1" t="s">
        <v>734</v>
      </c>
      <c r="E403" s="5">
        <v>42.945999999999998</v>
      </c>
      <c r="F403" s="5">
        <v>-70.632166666666663</v>
      </c>
      <c r="G403" s="4">
        <v>53</v>
      </c>
      <c r="H403" s="7">
        <v>36306</v>
      </c>
      <c r="I403" s="1" t="s">
        <v>473</v>
      </c>
      <c r="S403" s="1" t="s">
        <v>248</v>
      </c>
      <c r="T403" s="1" t="s">
        <v>55</v>
      </c>
      <c r="U403" s="3" t="s">
        <v>248</v>
      </c>
      <c r="V403" s="3" t="s">
        <v>55</v>
      </c>
      <c r="W403" s="3"/>
      <c r="X403" s="3"/>
      <c r="Y403" s="3"/>
      <c r="Z403" s="3"/>
      <c r="AA403" s="3"/>
      <c r="AB403" s="3"/>
      <c r="AC403" s="1" t="s">
        <v>1183</v>
      </c>
      <c r="AD403" s="1" t="s">
        <v>1184</v>
      </c>
      <c r="AE403" s="3" t="s">
        <v>1271</v>
      </c>
      <c r="AF403" s="3" t="s">
        <v>1272</v>
      </c>
      <c r="AG403" s="22">
        <v>1</v>
      </c>
      <c r="AH403" s="22">
        <v>84</v>
      </c>
      <c r="AI403" s="22">
        <v>15</v>
      </c>
      <c r="AJ403" s="22">
        <v>85</v>
      </c>
      <c r="AK403" s="22">
        <v>8</v>
      </c>
      <c r="AL403" s="22">
        <v>7</v>
      </c>
      <c r="AU403" s="23">
        <v>3.3833333333333333</v>
      </c>
      <c r="AV403" s="24">
        <f t="shared" si="7"/>
        <v>9.5833021541850041E-2</v>
      </c>
      <c r="AW403" s="27">
        <v>1.4515151515151516</v>
      </c>
      <c r="AX403" s="23">
        <v>0.37719298245614014</v>
      </c>
      <c r="AY403" s="23">
        <v>4.1530054644808736</v>
      </c>
      <c r="AZ403" s="23">
        <v>1.42</v>
      </c>
    </row>
    <row r="404" spans="2:52" x14ac:dyDescent="0.2">
      <c r="B404" s="1">
        <v>1</v>
      </c>
      <c r="C404" s="1" t="s">
        <v>735</v>
      </c>
      <c r="D404" s="1" t="s">
        <v>736</v>
      </c>
      <c r="E404" s="5">
        <v>42.945999999999998</v>
      </c>
      <c r="F404" s="5">
        <v>-70.629833333333337</v>
      </c>
      <c r="G404" s="4">
        <v>53</v>
      </c>
      <c r="H404" s="7">
        <v>36306</v>
      </c>
      <c r="I404" s="1" t="s">
        <v>473</v>
      </c>
      <c r="J404" s="1" t="s">
        <v>142</v>
      </c>
      <c r="S404" s="1" t="s">
        <v>479</v>
      </c>
      <c r="U404" s="3"/>
      <c r="V404" s="3"/>
      <c r="W404" s="3"/>
      <c r="X404" s="3"/>
      <c r="Y404" s="3"/>
      <c r="Z404" s="3"/>
      <c r="AA404" s="3"/>
      <c r="AB404" s="3"/>
      <c r="AC404" s="1" t="s">
        <v>2149</v>
      </c>
      <c r="AD404" s="1" t="s">
        <v>2149</v>
      </c>
      <c r="AE404" s="3" t="s">
        <v>2149</v>
      </c>
      <c r="AF404" s="3" t="s">
        <v>2149</v>
      </c>
      <c r="AG404" s="22"/>
      <c r="AH404" s="22"/>
      <c r="AI404" s="22"/>
      <c r="AJ404" s="22"/>
      <c r="AK404" s="22"/>
      <c r="AL404" s="22"/>
      <c r="AU404" s="23"/>
      <c r="AV404" s="24"/>
      <c r="AW404" s="27"/>
      <c r="AX404" s="23"/>
      <c r="AY404" s="23"/>
      <c r="AZ404" s="23"/>
    </row>
    <row r="405" spans="2:52" x14ac:dyDescent="0.2">
      <c r="B405" s="1">
        <v>1</v>
      </c>
      <c r="C405" s="1" t="s">
        <v>737</v>
      </c>
      <c r="D405" s="1" t="s">
        <v>738</v>
      </c>
      <c r="E405" s="5">
        <v>42.945833333333333</v>
      </c>
      <c r="F405" s="5">
        <v>-70.629833333333337</v>
      </c>
      <c r="G405" s="4">
        <v>51</v>
      </c>
      <c r="H405" s="7">
        <v>36306</v>
      </c>
      <c r="I405" s="1" t="s">
        <v>473</v>
      </c>
      <c r="J405" s="1" t="s">
        <v>142</v>
      </c>
      <c r="S405" s="1" t="s">
        <v>479</v>
      </c>
      <c r="U405" s="3"/>
      <c r="V405" s="3"/>
      <c r="W405" s="3"/>
      <c r="X405" s="3"/>
      <c r="Y405" s="3"/>
      <c r="Z405" s="3"/>
      <c r="AA405" s="3"/>
      <c r="AB405" s="3"/>
      <c r="AC405" s="1" t="s">
        <v>2149</v>
      </c>
      <c r="AD405" s="1" t="s">
        <v>2149</v>
      </c>
      <c r="AE405" s="3" t="s">
        <v>2149</v>
      </c>
      <c r="AF405" s="3" t="s">
        <v>2149</v>
      </c>
      <c r="AG405" s="22"/>
      <c r="AH405" s="22"/>
      <c r="AI405" s="22"/>
      <c r="AJ405" s="22"/>
      <c r="AK405" s="22"/>
      <c r="AL405" s="22"/>
      <c r="AU405" s="23"/>
      <c r="AV405" s="24"/>
      <c r="AW405" s="27"/>
      <c r="AX405" s="23"/>
      <c r="AY405" s="23"/>
      <c r="AZ405" s="23"/>
    </row>
    <row r="406" spans="2:52" x14ac:dyDescent="0.2">
      <c r="B406" s="1">
        <v>1</v>
      </c>
      <c r="C406" s="1" t="s">
        <v>739</v>
      </c>
      <c r="D406" s="1" t="s">
        <v>740</v>
      </c>
      <c r="E406" s="5">
        <v>42.94616666666667</v>
      </c>
      <c r="F406" s="5">
        <v>-70.63033333333334</v>
      </c>
      <c r="G406" s="4">
        <v>49</v>
      </c>
      <c r="H406" s="7">
        <v>36306</v>
      </c>
      <c r="I406" s="1" t="s">
        <v>473</v>
      </c>
      <c r="J406" s="1" t="s">
        <v>142</v>
      </c>
      <c r="S406" s="1" t="s">
        <v>479</v>
      </c>
      <c r="U406" s="3"/>
      <c r="V406" s="3"/>
      <c r="W406" s="3"/>
      <c r="X406" s="3"/>
      <c r="Y406" s="3"/>
      <c r="Z406" s="3"/>
      <c r="AA406" s="3"/>
      <c r="AB406" s="3"/>
      <c r="AC406" s="1" t="s">
        <v>2149</v>
      </c>
      <c r="AD406" s="1" t="s">
        <v>2149</v>
      </c>
      <c r="AE406" s="3" t="s">
        <v>2149</v>
      </c>
      <c r="AF406" s="3" t="s">
        <v>2149</v>
      </c>
      <c r="AG406" s="22"/>
      <c r="AH406" s="22"/>
      <c r="AI406" s="22"/>
      <c r="AJ406" s="22"/>
      <c r="AK406" s="22"/>
      <c r="AL406" s="22"/>
      <c r="AU406" s="23"/>
      <c r="AV406" s="24"/>
      <c r="AW406" s="27"/>
      <c r="AX406" s="23"/>
      <c r="AY406" s="23"/>
      <c r="AZ406" s="23"/>
    </row>
    <row r="407" spans="2:52" x14ac:dyDescent="0.2">
      <c r="B407" s="1">
        <v>1</v>
      </c>
      <c r="C407" s="1" t="s">
        <v>741</v>
      </c>
      <c r="D407" s="1" t="s">
        <v>742</v>
      </c>
      <c r="E407" s="5">
        <v>42.94616666666667</v>
      </c>
      <c r="F407" s="5">
        <v>-70.629333333333335</v>
      </c>
      <c r="G407" s="4">
        <v>53</v>
      </c>
      <c r="H407" s="7">
        <v>36306</v>
      </c>
      <c r="I407" s="1" t="s">
        <v>473</v>
      </c>
      <c r="J407" s="1" t="s">
        <v>142</v>
      </c>
      <c r="S407" s="1" t="s">
        <v>479</v>
      </c>
      <c r="U407" s="3"/>
      <c r="V407" s="3"/>
      <c r="W407" s="3"/>
      <c r="X407" s="3"/>
      <c r="Y407" s="3"/>
      <c r="Z407" s="3"/>
      <c r="AA407" s="3"/>
      <c r="AB407" s="3"/>
      <c r="AC407" s="1" t="s">
        <v>2149</v>
      </c>
      <c r="AD407" s="1" t="s">
        <v>2149</v>
      </c>
      <c r="AE407" s="3" t="s">
        <v>2149</v>
      </c>
      <c r="AF407" s="3" t="s">
        <v>2149</v>
      </c>
      <c r="AG407" s="22"/>
      <c r="AH407" s="22"/>
      <c r="AI407" s="22"/>
      <c r="AJ407" s="22"/>
      <c r="AK407" s="22"/>
      <c r="AL407" s="22"/>
      <c r="AU407" s="23"/>
      <c r="AV407" s="24"/>
      <c r="AW407" s="27"/>
      <c r="AX407" s="23"/>
      <c r="AY407" s="23"/>
      <c r="AZ407" s="23"/>
    </row>
    <row r="408" spans="2:52" x14ac:dyDescent="0.2">
      <c r="B408" s="1">
        <v>1</v>
      </c>
      <c r="C408" s="1" t="s">
        <v>743</v>
      </c>
      <c r="D408" s="1" t="s">
        <v>744</v>
      </c>
      <c r="E408" s="5">
        <v>42.945833333333333</v>
      </c>
      <c r="F408" s="5">
        <v>-70.629333333333335</v>
      </c>
      <c r="G408" s="4">
        <v>53</v>
      </c>
      <c r="H408" s="7">
        <v>36306</v>
      </c>
      <c r="I408" s="1" t="s">
        <v>473</v>
      </c>
      <c r="S408" s="1" t="s">
        <v>248</v>
      </c>
      <c r="T408" s="1" t="s">
        <v>55</v>
      </c>
      <c r="U408" s="3" t="s">
        <v>248</v>
      </c>
      <c r="V408" s="3" t="s">
        <v>55</v>
      </c>
      <c r="W408" s="3"/>
      <c r="X408" s="3"/>
      <c r="Y408" s="3"/>
      <c r="Z408" s="3"/>
      <c r="AA408" s="3"/>
      <c r="AB408" s="3"/>
      <c r="AC408" s="1" t="s">
        <v>1183</v>
      </c>
      <c r="AD408" s="1" t="s">
        <v>1184</v>
      </c>
      <c r="AE408" s="3" t="s">
        <v>1271</v>
      </c>
      <c r="AF408" s="3" t="s">
        <v>1272</v>
      </c>
      <c r="AG408" s="22">
        <v>1</v>
      </c>
      <c r="AH408" s="22">
        <v>81</v>
      </c>
      <c r="AI408" s="22">
        <v>18</v>
      </c>
      <c r="AJ408" s="22">
        <v>82</v>
      </c>
      <c r="AK408" s="22">
        <v>9</v>
      </c>
      <c r="AL408" s="22">
        <v>9</v>
      </c>
      <c r="AU408" s="23">
        <v>3.3333333333333335</v>
      </c>
      <c r="AV408" s="24">
        <f t="shared" si="7"/>
        <v>9.921256574801246E-2</v>
      </c>
      <c r="AW408" s="27">
        <v>1.9787878787878788</v>
      </c>
      <c r="AX408" s="23">
        <v>0.37454212454212454</v>
      </c>
      <c r="AY408" s="23">
        <v>3.5519125683060118</v>
      </c>
      <c r="AZ408" s="23">
        <v>1.61</v>
      </c>
    </row>
    <row r="409" spans="2:52" x14ac:dyDescent="0.2">
      <c r="B409" s="1">
        <v>1</v>
      </c>
      <c r="C409" s="1" t="s">
        <v>745</v>
      </c>
      <c r="D409" s="1" t="s">
        <v>746</v>
      </c>
      <c r="E409" s="5">
        <v>42.943666666666665</v>
      </c>
      <c r="F409" s="5">
        <v>-70.632000000000005</v>
      </c>
      <c r="G409" s="4">
        <v>53</v>
      </c>
      <c r="H409" s="7">
        <v>36306</v>
      </c>
      <c r="I409" s="1" t="s">
        <v>473</v>
      </c>
      <c r="S409" s="1" t="s">
        <v>248</v>
      </c>
      <c r="T409" s="1" t="s">
        <v>55</v>
      </c>
      <c r="U409" s="3" t="s">
        <v>248</v>
      </c>
      <c r="V409" s="3" t="s">
        <v>55</v>
      </c>
      <c r="W409" s="3"/>
      <c r="X409" s="3"/>
      <c r="Y409" s="3"/>
      <c r="Z409" s="3"/>
      <c r="AA409" s="3"/>
      <c r="AB409" s="3"/>
      <c r="AC409" s="1" t="s">
        <v>1183</v>
      </c>
      <c r="AD409" s="1" t="s">
        <v>1184</v>
      </c>
      <c r="AE409" s="3" t="s">
        <v>1271</v>
      </c>
      <c r="AF409" s="3" t="s">
        <v>1272</v>
      </c>
      <c r="AG409" s="22">
        <v>0</v>
      </c>
      <c r="AH409" s="22">
        <v>81</v>
      </c>
      <c r="AI409" s="22">
        <v>19</v>
      </c>
      <c r="AJ409" s="22">
        <v>81</v>
      </c>
      <c r="AK409" s="22">
        <v>11</v>
      </c>
      <c r="AL409" s="22">
        <v>8</v>
      </c>
      <c r="AU409" s="23">
        <v>3.6333333333333333</v>
      </c>
      <c r="AV409" s="24">
        <f t="shared" ref="AV409:AV472" si="8">2^-AU409</f>
        <v>8.0585644277473695E-2</v>
      </c>
      <c r="AW409" s="27">
        <v>1.4613636363636364</v>
      </c>
      <c r="AX409" s="23">
        <v>0.66256410256410248</v>
      </c>
      <c r="AY409" s="23">
        <v>4.3911007025761144</v>
      </c>
      <c r="AZ409" s="23">
        <v>1.53</v>
      </c>
    </row>
    <row r="410" spans="2:52" x14ac:dyDescent="0.2">
      <c r="B410" s="1">
        <v>1</v>
      </c>
      <c r="C410" s="1" t="s">
        <v>747</v>
      </c>
      <c r="D410" s="1" t="s">
        <v>748</v>
      </c>
      <c r="E410" s="5">
        <v>42.943666666666665</v>
      </c>
      <c r="F410" s="5">
        <v>-70.629166666666663</v>
      </c>
      <c r="G410" s="4">
        <v>55</v>
      </c>
      <c r="H410" s="7">
        <v>36306</v>
      </c>
      <c r="I410" s="1" t="s">
        <v>473</v>
      </c>
      <c r="S410" s="1" t="s">
        <v>248</v>
      </c>
      <c r="T410" s="1" t="s">
        <v>55</v>
      </c>
      <c r="U410" s="3" t="s">
        <v>248</v>
      </c>
      <c r="V410" s="3" t="s">
        <v>55</v>
      </c>
      <c r="W410" s="3"/>
      <c r="X410" s="3"/>
      <c r="Y410" s="3"/>
      <c r="Z410" s="3"/>
      <c r="AA410" s="3"/>
      <c r="AB410" s="3"/>
      <c r="AC410" s="1" t="s">
        <v>1183</v>
      </c>
      <c r="AD410" s="1" t="s">
        <v>1184</v>
      </c>
      <c r="AE410" s="3" t="s">
        <v>1271</v>
      </c>
      <c r="AF410" s="3" t="s">
        <v>1272</v>
      </c>
      <c r="AG410" s="22">
        <v>0</v>
      </c>
      <c r="AH410" s="22">
        <v>81</v>
      </c>
      <c r="AI410" s="22">
        <v>19</v>
      </c>
      <c r="AJ410" s="22">
        <v>81</v>
      </c>
      <c r="AK410" s="22">
        <v>11</v>
      </c>
      <c r="AL410" s="22">
        <v>8</v>
      </c>
      <c r="AU410" s="23">
        <v>3.6666666666666665</v>
      </c>
      <c r="AV410" s="24">
        <f t="shared" si="8"/>
        <v>7.8745065618429588E-2</v>
      </c>
      <c r="AW410" s="27">
        <v>1.4310606060606061</v>
      </c>
      <c r="AX410" s="23">
        <v>0.58271865121180177</v>
      </c>
      <c r="AY410" s="23">
        <v>4.9863387978142111</v>
      </c>
      <c r="AZ410" s="23">
        <v>1.4</v>
      </c>
    </row>
    <row r="411" spans="2:52" x14ac:dyDescent="0.2">
      <c r="B411" s="1">
        <v>1</v>
      </c>
      <c r="C411" s="1" t="s">
        <v>749</v>
      </c>
      <c r="D411" s="1" t="s">
        <v>750</v>
      </c>
      <c r="E411" s="5">
        <v>42.943333333333335</v>
      </c>
      <c r="F411" s="5">
        <v>-70.631833333333333</v>
      </c>
      <c r="G411" s="4">
        <v>53</v>
      </c>
      <c r="H411" s="7">
        <v>36306</v>
      </c>
      <c r="I411" s="1" t="s">
        <v>473</v>
      </c>
      <c r="S411" s="1" t="s">
        <v>248</v>
      </c>
      <c r="T411" s="1" t="s">
        <v>55</v>
      </c>
      <c r="U411" s="3" t="s">
        <v>248</v>
      </c>
      <c r="V411" s="3" t="s">
        <v>55</v>
      </c>
      <c r="W411" s="3"/>
      <c r="X411" s="3"/>
      <c r="Y411" s="3"/>
      <c r="Z411" s="3"/>
      <c r="AA411" s="3"/>
      <c r="AB411" s="3"/>
      <c r="AC411" s="1" t="s">
        <v>1183</v>
      </c>
      <c r="AD411" s="1" t="s">
        <v>1184</v>
      </c>
      <c r="AE411" s="3" t="s">
        <v>1271</v>
      </c>
      <c r="AF411" s="3" t="s">
        <v>1272</v>
      </c>
      <c r="AG411" s="22">
        <v>0</v>
      </c>
      <c r="AH411" s="22">
        <v>81</v>
      </c>
      <c r="AI411" s="22">
        <v>19</v>
      </c>
      <c r="AJ411" s="22">
        <v>81</v>
      </c>
      <c r="AK411" s="22">
        <v>11</v>
      </c>
      <c r="AL411" s="22">
        <v>8</v>
      </c>
      <c r="AU411" s="23">
        <v>3.65</v>
      </c>
      <c r="AV411" s="24">
        <f t="shared" si="8"/>
        <v>7.9660039207453889E-2</v>
      </c>
      <c r="AW411" s="27">
        <v>1.529166666666667</v>
      </c>
      <c r="AX411" s="23">
        <v>0.65472458575906844</v>
      </c>
      <c r="AY411" s="23">
        <v>4.8549810844892827</v>
      </c>
      <c r="AZ411" s="23">
        <v>1.41</v>
      </c>
    </row>
    <row r="412" spans="2:52" x14ac:dyDescent="0.2">
      <c r="B412" s="1">
        <v>1</v>
      </c>
      <c r="C412" s="1" t="s">
        <v>751</v>
      </c>
      <c r="D412" s="1" t="s">
        <v>752</v>
      </c>
      <c r="E412" s="5">
        <v>42.943666666666665</v>
      </c>
      <c r="F412" s="5">
        <v>-70.629166666666663</v>
      </c>
      <c r="G412" s="4">
        <v>53</v>
      </c>
      <c r="H412" s="7">
        <v>36306</v>
      </c>
      <c r="I412" s="1" t="s">
        <v>473</v>
      </c>
      <c r="S412" s="1" t="s">
        <v>248</v>
      </c>
      <c r="T412" s="1" t="s">
        <v>55</v>
      </c>
      <c r="U412" s="3" t="s">
        <v>248</v>
      </c>
      <c r="V412" s="3" t="s">
        <v>55</v>
      </c>
      <c r="W412" s="3"/>
      <c r="X412" s="3"/>
      <c r="Y412" s="3"/>
      <c r="Z412" s="3"/>
      <c r="AA412" s="3"/>
      <c r="AB412" s="3"/>
      <c r="AC412" s="1" t="s">
        <v>1183</v>
      </c>
      <c r="AD412" s="1" t="s">
        <v>1184</v>
      </c>
      <c r="AE412" s="3" t="s">
        <v>1271</v>
      </c>
      <c r="AF412" s="3" t="s">
        <v>1272</v>
      </c>
      <c r="AG412" s="22">
        <v>0</v>
      </c>
      <c r="AH412" s="22">
        <v>82</v>
      </c>
      <c r="AI412" s="22">
        <v>18</v>
      </c>
      <c r="AJ412" s="22">
        <v>82</v>
      </c>
      <c r="AK412" s="22">
        <v>10</v>
      </c>
      <c r="AL412" s="22">
        <v>8</v>
      </c>
      <c r="AU412" s="23">
        <v>3.6666666666666665</v>
      </c>
      <c r="AV412" s="24">
        <f t="shared" si="8"/>
        <v>7.8745065618429588E-2</v>
      </c>
      <c r="AW412" s="27">
        <v>1.3424242424242423</v>
      </c>
      <c r="AX412" s="23">
        <v>0.6712104689203926</v>
      </c>
      <c r="AY412" s="23">
        <v>4.4740437158469968</v>
      </c>
      <c r="AZ412" s="23">
        <v>1.37</v>
      </c>
    </row>
    <row r="413" spans="2:52" x14ac:dyDescent="0.2">
      <c r="B413" s="1">
        <v>1</v>
      </c>
      <c r="C413" s="1" t="s">
        <v>753</v>
      </c>
      <c r="D413" s="1" t="s">
        <v>754</v>
      </c>
      <c r="E413" s="5">
        <v>42.941499999999998</v>
      </c>
      <c r="F413" s="5">
        <v>-70.632000000000005</v>
      </c>
      <c r="G413" s="4">
        <v>53</v>
      </c>
      <c r="H413" s="7">
        <v>36306</v>
      </c>
      <c r="I413" s="1" t="s">
        <v>473</v>
      </c>
      <c r="S413" s="1" t="s">
        <v>248</v>
      </c>
      <c r="T413" s="1" t="s">
        <v>55</v>
      </c>
      <c r="U413" s="3" t="s">
        <v>248</v>
      </c>
      <c r="V413" s="3" t="s">
        <v>55</v>
      </c>
      <c r="W413" s="3"/>
      <c r="X413" s="3"/>
      <c r="Y413" s="3"/>
      <c r="Z413" s="3"/>
      <c r="AA413" s="3"/>
      <c r="AB413" s="3"/>
      <c r="AC413" s="1" t="s">
        <v>1183</v>
      </c>
      <c r="AD413" s="1" t="s">
        <v>1184</v>
      </c>
      <c r="AE413" s="3" t="s">
        <v>1271</v>
      </c>
      <c r="AF413" s="3" t="s">
        <v>1272</v>
      </c>
      <c r="AG413" s="22">
        <v>1</v>
      </c>
      <c r="AH413" s="22">
        <v>79</v>
      </c>
      <c r="AI413" s="22">
        <v>20</v>
      </c>
      <c r="AJ413" s="22">
        <v>80</v>
      </c>
      <c r="AK413" s="22">
        <v>12</v>
      </c>
      <c r="AL413" s="22">
        <v>8</v>
      </c>
      <c r="AU413" s="23">
        <v>3.7666666666666671</v>
      </c>
      <c r="AV413" s="24">
        <f t="shared" si="8"/>
        <v>7.3471744142725531E-2</v>
      </c>
      <c r="AW413" s="27">
        <v>1.5238636363636364</v>
      </c>
      <c r="AX413" s="23">
        <v>0.58301075268817204</v>
      </c>
      <c r="AY413" s="23">
        <v>4.3911007025761117</v>
      </c>
      <c r="AZ413" s="23">
        <v>1.52</v>
      </c>
    </row>
    <row r="414" spans="2:52" x14ac:dyDescent="0.2">
      <c r="B414" s="1">
        <v>1</v>
      </c>
      <c r="C414" s="1" t="s">
        <v>755</v>
      </c>
      <c r="D414" s="1" t="s">
        <v>756</v>
      </c>
      <c r="E414" s="5">
        <v>42.941499999999998</v>
      </c>
      <c r="F414" s="5">
        <v>-70.628833333333333</v>
      </c>
      <c r="G414" s="4"/>
      <c r="H414" s="7">
        <v>36306</v>
      </c>
      <c r="I414" s="1" t="s">
        <v>473</v>
      </c>
      <c r="S414" s="1" t="s">
        <v>248</v>
      </c>
      <c r="T414" s="1" t="s">
        <v>55</v>
      </c>
      <c r="U414" s="3" t="s">
        <v>248</v>
      </c>
      <c r="V414" s="3" t="s">
        <v>55</v>
      </c>
      <c r="W414" s="3"/>
      <c r="X414" s="3"/>
      <c r="Y414" s="3"/>
      <c r="Z414" s="3"/>
      <c r="AA414" s="3"/>
      <c r="AB414" s="3"/>
      <c r="AC414" s="1" t="s">
        <v>1183</v>
      </c>
      <c r="AD414" s="1" t="s">
        <v>1184</v>
      </c>
      <c r="AE414" s="3" t="s">
        <v>1271</v>
      </c>
      <c r="AF414" s="3" t="s">
        <v>1272</v>
      </c>
      <c r="AG414" s="22">
        <v>0</v>
      </c>
      <c r="AH414" s="22">
        <v>80</v>
      </c>
      <c r="AI414" s="22">
        <v>20</v>
      </c>
      <c r="AJ414" s="22">
        <v>80</v>
      </c>
      <c r="AK414" s="22">
        <v>12</v>
      </c>
      <c r="AL414" s="22">
        <v>8</v>
      </c>
      <c r="AU414" s="23">
        <v>3.7</v>
      </c>
      <c r="AV414" s="24">
        <f t="shared" si="8"/>
        <v>7.6946525834057269E-2</v>
      </c>
      <c r="AW414" s="27">
        <v>1.4284090909090912</v>
      </c>
      <c r="AX414" s="23">
        <v>0.6875</v>
      </c>
      <c r="AY414" s="23">
        <v>4.5397225725094579</v>
      </c>
      <c r="AZ414" s="23">
        <v>1.52</v>
      </c>
    </row>
    <row r="415" spans="2:52" x14ac:dyDescent="0.2">
      <c r="B415" s="1">
        <v>1</v>
      </c>
      <c r="C415" s="1" t="s">
        <v>757</v>
      </c>
      <c r="D415" s="1" t="s">
        <v>758</v>
      </c>
      <c r="E415" s="5">
        <v>42.941166666666668</v>
      </c>
      <c r="F415" s="5">
        <v>-70.631</v>
      </c>
      <c r="G415" s="4">
        <v>53</v>
      </c>
      <c r="H415" s="7">
        <v>36318</v>
      </c>
      <c r="I415" s="1" t="s">
        <v>473</v>
      </c>
      <c r="S415" s="1" t="s">
        <v>248</v>
      </c>
      <c r="T415" s="1" t="s">
        <v>55</v>
      </c>
      <c r="U415" s="3" t="s">
        <v>248</v>
      </c>
      <c r="V415" s="3" t="s">
        <v>55</v>
      </c>
      <c r="W415" s="3"/>
      <c r="X415" s="3"/>
      <c r="Y415" s="3"/>
      <c r="Z415" s="3"/>
      <c r="AA415" s="3"/>
      <c r="AB415" s="3"/>
      <c r="AC415" s="1" t="s">
        <v>1183</v>
      </c>
      <c r="AD415" s="1" t="s">
        <v>1184</v>
      </c>
      <c r="AE415" s="3" t="s">
        <v>1271</v>
      </c>
      <c r="AF415" s="3" t="s">
        <v>1272</v>
      </c>
      <c r="AG415" s="22">
        <v>0</v>
      </c>
      <c r="AH415" s="22">
        <v>84</v>
      </c>
      <c r="AI415" s="22">
        <v>16</v>
      </c>
      <c r="AJ415" s="22">
        <v>84</v>
      </c>
      <c r="AK415" s="22">
        <v>10</v>
      </c>
      <c r="AL415" s="22">
        <v>6</v>
      </c>
      <c r="AU415" s="23">
        <v>3.5333333333333332</v>
      </c>
      <c r="AV415" s="24">
        <f t="shared" si="8"/>
        <v>8.6369554997986001E-2</v>
      </c>
      <c r="AW415" s="27">
        <v>1.2174242424242423</v>
      </c>
      <c r="AX415" s="23">
        <v>0.42578456318914315</v>
      </c>
      <c r="AY415" s="23">
        <v>4.4740437158469932</v>
      </c>
      <c r="AZ415" s="23">
        <v>1.22</v>
      </c>
    </row>
    <row r="416" spans="2:52" x14ac:dyDescent="0.2">
      <c r="B416" s="1">
        <v>1</v>
      </c>
      <c r="C416" s="1" t="s">
        <v>759</v>
      </c>
      <c r="D416" s="1" t="s">
        <v>760</v>
      </c>
      <c r="E416" s="5">
        <v>42.941833333333335</v>
      </c>
      <c r="F416" s="5">
        <v>-70.630833333333328</v>
      </c>
      <c r="G416" s="4">
        <v>53.4</v>
      </c>
      <c r="H416" s="7">
        <v>36318</v>
      </c>
      <c r="I416" s="1" t="s">
        <v>473</v>
      </c>
      <c r="J416" s="1" t="s">
        <v>142</v>
      </c>
      <c r="S416" s="1" t="s">
        <v>479</v>
      </c>
      <c r="U416" s="3"/>
      <c r="V416" s="3"/>
      <c r="W416" s="3"/>
      <c r="X416" s="3"/>
      <c r="Y416" s="3"/>
      <c r="Z416" s="3"/>
      <c r="AA416" s="3"/>
      <c r="AB416" s="3"/>
      <c r="AC416" s="1" t="s">
        <v>2149</v>
      </c>
      <c r="AD416" s="1" t="s">
        <v>2149</v>
      </c>
      <c r="AE416" s="3" t="s">
        <v>2149</v>
      </c>
      <c r="AF416" s="3" t="s">
        <v>2149</v>
      </c>
      <c r="AG416" s="22"/>
      <c r="AH416" s="22"/>
      <c r="AI416" s="22"/>
      <c r="AJ416" s="22"/>
      <c r="AK416" s="22"/>
      <c r="AL416" s="22"/>
      <c r="AU416" s="23"/>
      <c r="AV416" s="24"/>
      <c r="AW416" s="27"/>
      <c r="AX416" s="23"/>
      <c r="AY416" s="23"/>
      <c r="AZ416" s="23"/>
    </row>
    <row r="417" spans="2:52" x14ac:dyDescent="0.2">
      <c r="B417" s="1">
        <v>1</v>
      </c>
      <c r="C417" s="1" t="s">
        <v>761</v>
      </c>
      <c r="D417" s="1" t="s">
        <v>762</v>
      </c>
      <c r="E417" s="5">
        <v>42.94233333333333</v>
      </c>
      <c r="F417" s="5">
        <v>-70.631</v>
      </c>
      <c r="G417" s="4">
        <v>52.2</v>
      </c>
      <c r="H417" s="7">
        <v>36318</v>
      </c>
      <c r="I417" s="1" t="s">
        <v>473</v>
      </c>
      <c r="J417" s="1" t="s">
        <v>142</v>
      </c>
      <c r="S417" s="1" t="s">
        <v>479</v>
      </c>
      <c r="U417" s="3"/>
      <c r="V417" s="3"/>
      <c r="W417" s="3"/>
      <c r="X417" s="3"/>
      <c r="Y417" s="3"/>
      <c r="Z417" s="3"/>
      <c r="AA417" s="3"/>
      <c r="AB417" s="3"/>
      <c r="AC417" s="1" t="s">
        <v>2149</v>
      </c>
      <c r="AD417" s="1" t="s">
        <v>2149</v>
      </c>
      <c r="AE417" s="3" t="s">
        <v>2149</v>
      </c>
      <c r="AF417" s="3" t="s">
        <v>2149</v>
      </c>
      <c r="AG417" s="22"/>
      <c r="AH417" s="22"/>
      <c r="AI417" s="22"/>
      <c r="AJ417" s="22"/>
      <c r="AK417" s="22"/>
      <c r="AL417" s="22"/>
      <c r="AU417" s="23"/>
      <c r="AV417" s="24"/>
      <c r="AW417" s="27"/>
      <c r="AX417" s="23"/>
      <c r="AY417" s="23"/>
      <c r="AZ417" s="23"/>
    </row>
    <row r="418" spans="2:52" x14ac:dyDescent="0.2">
      <c r="B418" s="1">
        <v>1</v>
      </c>
      <c r="C418" s="1" t="s">
        <v>763</v>
      </c>
      <c r="D418" s="1" t="s">
        <v>764</v>
      </c>
      <c r="E418" s="5">
        <v>42.942500000000003</v>
      </c>
      <c r="F418" s="5">
        <v>-70.631</v>
      </c>
      <c r="G418" s="4">
        <v>52.2</v>
      </c>
      <c r="H418" s="7">
        <v>36318</v>
      </c>
      <c r="I418" s="1" t="s">
        <v>473</v>
      </c>
      <c r="S418" s="1" t="s">
        <v>248</v>
      </c>
      <c r="T418" s="1" t="s">
        <v>55</v>
      </c>
      <c r="U418" s="3" t="s">
        <v>248</v>
      </c>
      <c r="V418" s="3" t="s">
        <v>55</v>
      </c>
      <c r="W418" s="3"/>
      <c r="X418" s="3"/>
      <c r="Y418" s="3"/>
      <c r="Z418" s="3"/>
      <c r="AA418" s="3"/>
      <c r="AB418" s="3"/>
      <c r="AC418" s="1" t="s">
        <v>1183</v>
      </c>
      <c r="AD418" s="1" t="s">
        <v>1184</v>
      </c>
      <c r="AE418" s="3" t="s">
        <v>1271</v>
      </c>
      <c r="AF418" s="3" t="s">
        <v>1272</v>
      </c>
      <c r="AG418" s="22">
        <v>3</v>
      </c>
      <c r="AH418" s="22">
        <v>81</v>
      </c>
      <c r="AI418" s="22">
        <v>16</v>
      </c>
      <c r="AJ418" s="22">
        <v>84</v>
      </c>
      <c r="AK418" s="22">
        <v>10</v>
      </c>
      <c r="AL418" s="22">
        <v>6</v>
      </c>
      <c r="AU418" s="23">
        <v>3.6833333333333331</v>
      </c>
      <c r="AV418" s="24">
        <f t="shared" si="8"/>
        <v>7.7840601397426462E-2</v>
      </c>
      <c r="AW418" s="27">
        <v>1.4784090909090908</v>
      </c>
      <c r="AX418" s="23">
        <v>0.57974910394265222</v>
      </c>
      <c r="AY418" s="23">
        <v>3.2786885245901654</v>
      </c>
      <c r="AZ418" s="23">
        <v>1.39</v>
      </c>
    </row>
    <row r="419" spans="2:52" x14ac:dyDescent="0.2">
      <c r="B419" s="1">
        <v>1</v>
      </c>
      <c r="C419" s="1" t="s">
        <v>765</v>
      </c>
      <c r="D419" s="1" t="s">
        <v>766</v>
      </c>
      <c r="E419" s="5">
        <v>42.943333333333335</v>
      </c>
      <c r="F419" s="5">
        <v>-70.63066666666667</v>
      </c>
      <c r="G419" s="4">
        <v>52.2</v>
      </c>
      <c r="H419" s="7">
        <v>36318</v>
      </c>
      <c r="I419" s="1" t="s">
        <v>473</v>
      </c>
      <c r="S419" s="1" t="s">
        <v>248</v>
      </c>
      <c r="T419" s="1" t="s">
        <v>55</v>
      </c>
      <c r="U419" s="3" t="s">
        <v>248</v>
      </c>
      <c r="V419" s="3" t="s">
        <v>55</v>
      </c>
      <c r="W419" s="3"/>
      <c r="X419" s="3"/>
      <c r="Y419" s="3"/>
      <c r="Z419" s="3"/>
      <c r="AA419" s="3"/>
      <c r="AB419" s="3"/>
      <c r="AC419" s="1" t="s">
        <v>1183</v>
      </c>
      <c r="AD419" s="1" t="s">
        <v>1184</v>
      </c>
      <c r="AE419" s="3" t="s">
        <v>1271</v>
      </c>
      <c r="AF419" s="3" t="s">
        <v>1272</v>
      </c>
      <c r="AG419" s="22">
        <v>1</v>
      </c>
      <c r="AH419" s="22">
        <v>80</v>
      </c>
      <c r="AI419" s="22">
        <v>19</v>
      </c>
      <c r="AJ419" s="22">
        <v>81</v>
      </c>
      <c r="AK419" s="22">
        <v>11</v>
      </c>
      <c r="AL419" s="22">
        <v>8</v>
      </c>
      <c r="AU419" s="23">
        <v>3.75</v>
      </c>
      <c r="AV419" s="24">
        <f t="shared" si="8"/>
        <v>7.4325444687670064E-2</v>
      </c>
      <c r="AW419" s="27">
        <v>1.5787878787878789</v>
      </c>
      <c r="AX419" s="23">
        <v>0.61577181208053688</v>
      </c>
      <c r="AY419" s="23">
        <v>2.7757078986587183</v>
      </c>
      <c r="AZ419" s="23">
        <v>1.79</v>
      </c>
    </row>
    <row r="420" spans="2:52" x14ac:dyDescent="0.2">
      <c r="B420" s="1">
        <v>1</v>
      </c>
      <c r="C420" s="1" t="s">
        <v>767</v>
      </c>
      <c r="D420" s="1" t="s">
        <v>768</v>
      </c>
      <c r="E420" s="5">
        <v>42.942500000000003</v>
      </c>
      <c r="F420" s="5">
        <v>-70.62866666666666</v>
      </c>
      <c r="G420" s="4">
        <v>52.7</v>
      </c>
      <c r="H420" s="7">
        <v>36318</v>
      </c>
      <c r="I420" s="1" t="s">
        <v>473</v>
      </c>
      <c r="S420" s="1" t="s">
        <v>248</v>
      </c>
      <c r="T420" s="1" t="s">
        <v>55</v>
      </c>
      <c r="U420" s="3" t="s">
        <v>248</v>
      </c>
      <c r="V420" s="3" t="s">
        <v>55</v>
      </c>
      <c r="W420" s="3"/>
      <c r="X420" s="3"/>
      <c r="Y420" s="3"/>
      <c r="Z420" s="3"/>
      <c r="AA420" s="3"/>
      <c r="AB420" s="3"/>
      <c r="AC420" s="1" t="s">
        <v>1183</v>
      </c>
      <c r="AD420" s="1" t="s">
        <v>1184</v>
      </c>
      <c r="AE420" s="3" t="s">
        <v>1271</v>
      </c>
      <c r="AF420" s="3" t="s">
        <v>1272</v>
      </c>
      <c r="AG420" s="22">
        <v>0</v>
      </c>
      <c r="AH420" s="22">
        <v>81</v>
      </c>
      <c r="AI420" s="22">
        <v>19</v>
      </c>
      <c r="AJ420" s="22">
        <v>81</v>
      </c>
      <c r="AK420" s="22">
        <v>12</v>
      </c>
      <c r="AL420" s="22">
        <v>7</v>
      </c>
      <c r="AU420" s="23">
        <v>3.6666666666666665</v>
      </c>
      <c r="AV420" s="24">
        <f t="shared" si="8"/>
        <v>7.8745065618429588E-2</v>
      </c>
      <c r="AW420" s="27">
        <v>1.3553030303030305</v>
      </c>
      <c r="AX420" s="23">
        <v>0.58936651583710398</v>
      </c>
      <c r="AY420" s="23">
        <v>4.2875157629255991</v>
      </c>
      <c r="AZ420" s="23">
        <v>1.36</v>
      </c>
    </row>
    <row r="421" spans="2:52" x14ac:dyDescent="0.2">
      <c r="B421" s="1">
        <v>1</v>
      </c>
      <c r="C421" s="1" t="s">
        <v>769</v>
      </c>
      <c r="D421" s="1" t="s">
        <v>770</v>
      </c>
      <c r="E421" s="5">
        <v>42.943333333333335</v>
      </c>
      <c r="F421" s="5">
        <v>-70.628500000000003</v>
      </c>
      <c r="G421" s="4">
        <v>52.4</v>
      </c>
      <c r="H421" s="7">
        <v>36318</v>
      </c>
      <c r="I421" s="1" t="s">
        <v>473</v>
      </c>
      <c r="J421" s="1" t="s">
        <v>142</v>
      </c>
      <c r="S421" s="1" t="s">
        <v>479</v>
      </c>
      <c r="U421" s="3"/>
      <c r="V421" s="3"/>
      <c r="W421" s="3"/>
      <c r="X421" s="3"/>
      <c r="Y421" s="3"/>
      <c r="Z421" s="3"/>
      <c r="AA421" s="3"/>
      <c r="AB421" s="3"/>
      <c r="AC421" s="1" t="s">
        <v>2149</v>
      </c>
      <c r="AD421" s="1" t="s">
        <v>2149</v>
      </c>
      <c r="AE421" s="3" t="s">
        <v>2149</v>
      </c>
      <c r="AF421" s="3" t="s">
        <v>2149</v>
      </c>
      <c r="AG421" s="22"/>
      <c r="AH421" s="22"/>
      <c r="AI421" s="22"/>
      <c r="AJ421" s="22"/>
      <c r="AK421" s="22"/>
      <c r="AL421" s="22"/>
      <c r="AU421" s="23"/>
      <c r="AV421" s="24"/>
      <c r="AW421" s="27"/>
      <c r="AX421" s="23"/>
      <c r="AY421" s="23"/>
      <c r="AZ421" s="23"/>
    </row>
    <row r="422" spans="2:52" x14ac:dyDescent="0.2">
      <c r="B422" s="1">
        <v>1</v>
      </c>
      <c r="C422" s="1" t="s">
        <v>771</v>
      </c>
      <c r="D422" s="1" t="s">
        <v>772</v>
      </c>
      <c r="E422" s="5">
        <v>42.943333333333335</v>
      </c>
      <c r="F422" s="5">
        <v>-70.632833333333338</v>
      </c>
      <c r="G422" s="4">
        <v>50.8</v>
      </c>
      <c r="H422" s="7">
        <v>36318</v>
      </c>
      <c r="I422" s="1" t="s">
        <v>473</v>
      </c>
      <c r="S422" s="1" t="s">
        <v>248</v>
      </c>
      <c r="T422" s="1" t="s">
        <v>55</v>
      </c>
      <c r="U422" s="3" t="s">
        <v>248</v>
      </c>
      <c r="V422" s="3" t="s">
        <v>55</v>
      </c>
      <c r="W422" s="3"/>
      <c r="X422" s="3"/>
      <c r="Y422" s="3"/>
      <c r="Z422" s="3"/>
      <c r="AA422" s="3"/>
      <c r="AB422" s="3"/>
      <c r="AC422" s="1" t="s">
        <v>1183</v>
      </c>
      <c r="AD422" s="1" t="s">
        <v>1184</v>
      </c>
      <c r="AE422" s="3" t="s">
        <v>1271</v>
      </c>
      <c r="AF422" s="3" t="s">
        <v>1272</v>
      </c>
      <c r="AG422" s="22">
        <v>0</v>
      </c>
      <c r="AH422" s="22">
        <v>80</v>
      </c>
      <c r="AI422" s="22">
        <v>20</v>
      </c>
      <c r="AJ422" s="22">
        <v>80</v>
      </c>
      <c r="AK422" s="22">
        <v>12</v>
      </c>
      <c r="AL422" s="22">
        <v>8</v>
      </c>
      <c r="AU422" s="23">
        <v>3.7166666666666668</v>
      </c>
      <c r="AV422" s="24">
        <f t="shared" si="8"/>
        <v>7.6062719604411924E-2</v>
      </c>
      <c r="AW422" s="27">
        <v>1.4333333333333336</v>
      </c>
      <c r="AX422" s="23">
        <v>0.56668331668331673</v>
      </c>
      <c r="AY422" s="23">
        <v>5.8606557377049189</v>
      </c>
      <c r="AZ422" s="23">
        <v>1.47</v>
      </c>
    </row>
    <row r="423" spans="2:52" x14ac:dyDescent="0.2">
      <c r="B423" s="1">
        <v>1</v>
      </c>
      <c r="C423" s="1" t="s">
        <v>773</v>
      </c>
      <c r="D423" s="1" t="s">
        <v>774</v>
      </c>
      <c r="E423" s="5">
        <v>42.945</v>
      </c>
      <c r="F423" s="5">
        <v>-70.63066666666667</v>
      </c>
      <c r="G423" s="4">
        <v>52</v>
      </c>
      <c r="H423" s="7">
        <v>36353</v>
      </c>
      <c r="I423" s="1" t="s">
        <v>473</v>
      </c>
      <c r="J423" s="1" t="s">
        <v>142</v>
      </c>
      <c r="S423" s="1" t="s">
        <v>479</v>
      </c>
      <c r="U423" s="3"/>
      <c r="V423" s="3"/>
      <c r="W423" s="3"/>
      <c r="X423" s="3"/>
      <c r="Y423" s="3"/>
      <c r="Z423" s="3"/>
      <c r="AA423" s="3"/>
      <c r="AB423" s="3"/>
      <c r="AC423" s="1" t="s">
        <v>2149</v>
      </c>
      <c r="AD423" s="1" t="s">
        <v>2149</v>
      </c>
      <c r="AE423" s="3" t="s">
        <v>2149</v>
      </c>
      <c r="AF423" s="3" t="s">
        <v>2149</v>
      </c>
      <c r="AG423" s="22"/>
      <c r="AH423" s="22"/>
      <c r="AI423" s="22"/>
      <c r="AJ423" s="22"/>
      <c r="AK423" s="22"/>
      <c r="AL423" s="22"/>
      <c r="AU423" s="23"/>
      <c r="AV423" s="24">
        <f t="shared" si="8"/>
        <v>1</v>
      </c>
      <c r="AW423" s="27"/>
      <c r="AX423" s="23"/>
      <c r="AY423" s="23"/>
      <c r="AZ423" s="23"/>
    </row>
    <row r="424" spans="2:52" x14ac:dyDescent="0.2">
      <c r="B424" s="1">
        <v>1</v>
      </c>
      <c r="C424" s="1" t="s">
        <v>775</v>
      </c>
      <c r="D424" s="1" t="s">
        <v>776</v>
      </c>
      <c r="E424" s="5">
        <v>42.94533333333333</v>
      </c>
      <c r="F424" s="5">
        <v>-70.629166666666663</v>
      </c>
      <c r="G424" s="4">
        <v>53</v>
      </c>
      <c r="H424" s="7">
        <v>36353</v>
      </c>
      <c r="I424" s="1" t="s">
        <v>473</v>
      </c>
      <c r="S424" s="1" t="s">
        <v>248</v>
      </c>
      <c r="T424" s="1" t="s">
        <v>55</v>
      </c>
      <c r="U424" s="3" t="s">
        <v>248</v>
      </c>
      <c r="V424" s="3" t="s">
        <v>55</v>
      </c>
      <c r="W424" s="3"/>
      <c r="X424" s="3"/>
      <c r="Y424" s="3"/>
      <c r="Z424" s="3"/>
      <c r="AA424" s="3"/>
      <c r="AB424" s="3"/>
      <c r="AC424" s="1" t="s">
        <v>1183</v>
      </c>
      <c r="AD424" s="1" t="s">
        <v>1184</v>
      </c>
      <c r="AE424" s="3" t="s">
        <v>2149</v>
      </c>
      <c r="AF424" s="3" t="s">
        <v>2149</v>
      </c>
      <c r="AG424" s="22">
        <v>0</v>
      </c>
      <c r="AH424" s="22">
        <v>84</v>
      </c>
      <c r="AI424" s="22">
        <v>16</v>
      </c>
      <c r="AJ424" s="22">
        <v>84</v>
      </c>
      <c r="AK424" s="22">
        <v>9</v>
      </c>
      <c r="AL424" s="22">
        <v>7</v>
      </c>
      <c r="AU424" s="23">
        <v>3.4666666666666668</v>
      </c>
      <c r="AV424" s="24">
        <f t="shared" si="8"/>
        <v>9.0454327340023621E-2</v>
      </c>
      <c r="AW424" s="27"/>
      <c r="AX424" s="23">
        <v>0.4571428571428573</v>
      </c>
      <c r="AY424" s="23">
        <v>4.4136191677175285</v>
      </c>
      <c r="AZ424" s="23">
        <v>1.5</v>
      </c>
    </row>
    <row r="425" spans="2:52" x14ac:dyDescent="0.2">
      <c r="B425" s="1">
        <v>1</v>
      </c>
      <c r="C425" s="1" t="s">
        <v>777</v>
      </c>
      <c r="D425" s="1" t="s">
        <v>778</v>
      </c>
      <c r="E425" s="5">
        <v>42.944333333333333</v>
      </c>
      <c r="F425" s="5">
        <v>-70.630166666666668</v>
      </c>
      <c r="G425" s="4">
        <v>53.5</v>
      </c>
      <c r="H425" s="7">
        <v>36353</v>
      </c>
      <c r="I425" s="1" t="s">
        <v>473</v>
      </c>
      <c r="S425" s="1" t="s">
        <v>248</v>
      </c>
      <c r="T425" s="1" t="s">
        <v>55</v>
      </c>
      <c r="U425" s="3" t="s">
        <v>248</v>
      </c>
      <c r="V425" s="3" t="s">
        <v>55</v>
      </c>
      <c r="W425" s="3"/>
      <c r="X425" s="3"/>
      <c r="Y425" s="3"/>
      <c r="Z425" s="3"/>
      <c r="AA425" s="3"/>
      <c r="AB425" s="3"/>
      <c r="AC425" s="1" t="s">
        <v>1183</v>
      </c>
      <c r="AD425" s="1" t="s">
        <v>1184</v>
      </c>
      <c r="AE425" s="3" t="s">
        <v>2149</v>
      </c>
      <c r="AF425" s="3" t="s">
        <v>2149</v>
      </c>
      <c r="AG425" s="22">
        <v>0</v>
      </c>
      <c r="AH425" s="22">
        <v>86</v>
      </c>
      <c r="AI425" s="22">
        <v>14</v>
      </c>
      <c r="AJ425" s="22">
        <v>86</v>
      </c>
      <c r="AK425" s="22">
        <v>8</v>
      </c>
      <c r="AL425" s="22">
        <v>6</v>
      </c>
      <c r="AU425" s="23">
        <v>3.4666666666666668</v>
      </c>
      <c r="AV425" s="24">
        <f t="shared" si="8"/>
        <v>9.0454327340023621E-2</v>
      </c>
      <c r="AW425" s="27"/>
      <c r="AX425" s="23">
        <v>0.43211678832116796</v>
      </c>
      <c r="AY425" s="23">
        <v>4.6789617486338786</v>
      </c>
      <c r="AZ425" s="23">
        <v>1.5</v>
      </c>
    </row>
    <row r="426" spans="2:52" x14ac:dyDescent="0.2">
      <c r="B426" s="1">
        <v>1</v>
      </c>
      <c r="C426" s="1" t="s">
        <v>779</v>
      </c>
      <c r="D426" s="1" t="s">
        <v>780</v>
      </c>
      <c r="E426" s="5">
        <v>42.944499999999998</v>
      </c>
      <c r="F426" s="5">
        <v>-70.631500000000003</v>
      </c>
      <c r="G426" s="4">
        <v>53.4</v>
      </c>
      <c r="H426" s="7">
        <v>36353</v>
      </c>
      <c r="I426" s="1" t="s">
        <v>473</v>
      </c>
      <c r="S426" s="1" t="s">
        <v>248</v>
      </c>
      <c r="T426" s="1" t="s">
        <v>55</v>
      </c>
      <c r="U426" s="3" t="s">
        <v>248</v>
      </c>
      <c r="V426" s="3" t="s">
        <v>55</v>
      </c>
      <c r="W426" s="3"/>
      <c r="X426" s="3"/>
      <c r="Y426" s="3"/>
      <c r="Z426" s="3"/>
      <c r="AA426" s="3"/>
      <c r="AB426" s="3"/>
      <c r="AC426" s="1" t="s">
        <v>1183</v>
      </c>
      <c r="AD426" s="1" t="s">
        <v>1184</v>
      </c>
      <c r="AE426" s="3" t="s">
        <v>2149</v>
      </c>
      <c r="AF426" s="3" t="s">
        <v>2149</v>
      </c>
      <c r="AG426" s="22">
        <v>3</v>
      </c>
      <c r="AH426" s="22">
        <v>81</v>
      </c>
      <c r="AI426" s="22">
        <v>16</v>
      </c>
      <c r="AJ426" s="22">
        <v>84</v>
      </c>
      <c r="AK426" s="22">
        <v>10</v>
      </c>
      <c r="AL426" s="22">
        <v>6</v>
      </c>
      <c r="AU426" s="23">
        <v>3.4333333333333336</v>
      </c>
      <c r="AV426" s="24">
        <f t="shared" si="8"/>
        <v>9.2568597017910259E-2</v>
      </c>
      <c r="AW426" s="27"/>
      <c r="AX426" s="23">
        <v>0.36632653061224513</v>
      </c>
      <c r="AY426" s="23">
        <v>5.0204918032786878</v>
      </c>
      <c r="AZ426" s="23">
        <v>1.8</v>
      </c>
    </row>
    <row r="427" spans="2:52" x14ac:dyDescent="0.2">
      <c r="B427" s="1">
        <v>1</v>
      </c>
      <c r="C427" s="1" t="s">
        <v>781</v>
      </c>
      <c r="D427" s="1" t="s">
        <v>782</v>
      </c>
      <c r="E427" s="5">
        <v>42.941499999999998</v>
      </c>
      <c r="F427" s="5">
        <v>-70.647166666666664</v>
      </c>
      <c r="G427" s="4">
        <v>54.9</v>
      </c>
      <c r="H427" s="7">
        <v>36353</v>
      </c>
      <c r="I427" s="1" t="s">
        <v>473</v>
      </c>
      <c r="J427" s="1" t="s">
        <v>142</v>
      </c>
      <c r="S427" s="1" t="s">
        <v>479</v>
      </c>
      <c r="U427" s="3"/>
      <c r="V427" s="3"/>
      <c r="W427" s="3"/>
      <c r="X427" s="3"/>
      <c r="Y427" s="3"/>
      <c r="Z427" s="3"/>
      <c r="AA427" s="3"/>
      <c r="AB427" s="3"/>
      <c r="AC427" s="1" t="s">
        <v>2149</v>
      </c>
      <c r="AD427" s="1" t="s">
        <v>2149</v>
      </c>
      <c r="AE427" s="3" t="s">
        <v>2149</v>
      </c>
      <c r="AF427" s="3" t="s">
        <v>2149</v>
      </c>
      <c r="AG427" s="22"/>
      <c r="AH427" s="22"/>
      <c r="AI427" s="22"/>
      <c r="AJ427" s="22"/>
      <c r="AK427" s="22"/>
      <c r="AL427" s="22"/>
      <c r="AU427" s="23"/>
      <c r="AV427" s="24"/>
      <c r="AW427" s="27"/>
      <c r="AX427" s="23"/>
      <c r="AY427" s="23"/>
      <c r="AZ427" s="23"/>
    </row>
    <row r="428" spans="2:52" x14ac:dyDescent="0.2">
      <c r="B428" s="1">
        <v>1</v>
      </c>
      <c r="C428" s="1" t="s">
        <v>783</v>
      </c>
      <c r="D428" s="1" t="s">
        <v>784</v>
      </c>
      <c r="E428" s="5">
        <v>42.9435</v>
      </c>
      <c r="F428" s="5">
        <v>-70.63066666666667</v>
      </c>
      <c r="G428" s="4">
        <v>54.4</v>
      </c>
      <c r="H428" s="7">
        <v>36353</v>
      </c>
      <c r="I428" s="1" t="s">
        <v>473</v>
      </c>
      <c r="S428" s="1" t="s">
        <v>248</v>
      </c>
      <c r="T428" s="1" t="s">
        <v>55</v>
      </c>
      <c r="U428" s="3" t="s">
        <v>248</v>
      </c>
      <c r="V428" s="3" t="s">
        <v>55</v>
      </c>
      <c r="W428" s="3"/>
      <c r="X428" s="3"/>
      <c r="Y428" s="3"/>
      <c r="Z428" s="3"/>
      <c r="AA428" s="3"/>
      <c r="AB428" s="3"/>
      <c r="AC428" s="1" t="s">
        <v>1183</v>
      </c>
      <c r="AD428" s="1" t="s">
        <v>1184</v>
      </c>
      <c r="AE428" s="3" t="s">
        <v>2149</v>
      </c>
      <c r="AF428" s="3" t="s">
        <v>2149</v>
      </c>
      <c r="AG428" s="22">
        <v>0</v>
      </c>
      <c r="AH428" s="22">
        <v>84</v>
      </c>
      <c r="AI428" s="22">
        <v>16</v>
      </c>
      <c r="AJ428" s="22">
        <v>84</v>
      </c>
      <c r="AK428" s="22">
        <v>9</v>
      </c>
      <c r="AL428" s="22">
        <v>7</v>
      </c>
      <c r="AU428" s="23">
        <v>3.7</v>
      </c>
      <c r="AV428" s="24">
        <f t="shared" si="8"/>
        <v>7.6946525834057269E-2</v>
      </c>
      <c r="AW428" s="27"/>
      <c r="AX428" s="23">
        <v>0.69552238805970146</v>
      </c>
      <c r="AY428" s="23">
        <v>2.8904227782571175</v>
      </c>
      <c r="AZ428" s="23">
        <v>1.5</v>
      </c>
    </row>
    <row r="429" spans="2:52" x14ac:dyDescent="0.2">
      <c r="B429" s="1">
        <v>1</v>
      </c>
      <c r="C429" s="1" t="s">
        <v>785</v>
      </c>
      <c r="D429" s="1" t="s">
        <v>786</v>
      </c>
      <c r="E429" s="5">
        <v>42.943333333333335</v>
      </c>
      <c r="F429" s="5">
        <v>-70.631</v>
      </c>
      <c r="G429" s="4">
        <v>54.3</v>
      </c>
      <c r="H429" s="7">
        <v>36353</v>
      </c>
      <c r="I429" s="1" t="s">
        <v>473</v>
      </c>
      <c r="S429" s="1" t="s">
        <v>248</v>
      </c>
      <c r="T429" s="1" t="s">
        <v>55</v>
      </c>
      <c r="U429" s="3" t="s">
        <v>248</v>
      </c>
      <c r="V429" s="3" t="s">
        <v>55</v>
      </c>
      <c r="W429" s="3"/>
      <c r="X429" s="3"/>
      <c r="Y429" s="3"/>
      <c r="Z429" s="3"/>
      <c r="AA429" s="3"/>
      <c r="AB429" s="3"/>
      <c r="AC429" s="1" t="s">
        <v>1183</v>
      </c>
      <c r="AD429" s="1" t="s">
        <v>1184</v>
      </c>
      <c r="AE429" s="3" t="s">
        <v>2149</v>
      </c>
      <c r="AF429" s="3" t="s">
        <v>2149</v>
      </c>
      <c r="AG429" s="22">
        <v>0</v>
      </c>
      <c r="AH429" s="22">
        <v>83</v>
      </c>
      <c r="AI429" s="22">
        <v>17</v>
      </c>
      <c r="AJ429" s="22">
        <v>83</v>
      </c>
      <c r="AK429" s="22">
        <v>10</v>
      </c>
      <c r="AL429" s="22">
        <v>7</v>
      </c>
      <c r="AU429" s="23">
        <v>3.6166666666666671</v>
      </c>
      <c r="AV429" s="24">
        <f t="shared" si="8"/>
        <v>8.1522004360347747E-2</v>
      </c>
      <c r="AW429" s="27"/>
      <c r="AX429" s="23">
        <v>0.53990610328638478</v>
      </c>
      <c r="AY429" s="23">
        <v>4.4766708701134936</v>
      </c>
      <c r="AZ429" s="23">
        <v>1.7</v>
      </c>
    </row>
    <row r="430" spans="2:52" x14ac:dyDescent="0.2">
      <c r="B430" s="1">
        <v>1</v>
      </c>
      <c r="C430" s="1" t="s">
        <v>787</v>
      </c>
      <c r="D430" s="1" t="s">
        <v>788</v>
      </c>
      <c r="E430" s="5">
        <v>42.94166666666667</v>
      </c>
      <c r="F430" s="5">
        <v>-70.630833333333328</v>
      </c>
      <c r="G430" s="4">
        <v>54.7</v>
      </c>
      <c r="H430" s="7">
        <v>36353</v>
      </c>
      <c r="I430" s="1" t="s">
        <v>473</v>
      </c>
      <c r="S430" s="1" t="s">
        <v>248</v>
      </c>
      <c r="T430" s="1" t="s">
        <v>55</v>
      </c>
      <c r="U430" s="3" t="s">
        <v>248</v>
      </c>
      <c r="V430" s="3" t="s">
        <v>55</v>
      </c>
      <c r="W430" s="3"/>
      <c r="X430" s="3"/>
      <c r="Y430" s="3"/>
      <c r="Z430" s="3"/>
      <c r="AA430" s="3"/>
      <c r="AB430" s="3"/>
      <c r="AC430" s="1" t="s">
        <v>1183</v>
      </c>
      <c r="AD430" s="1" t="s">
        <v>1184</v>
      </c>
      <c r="AE430" s="3" t="s">
        <v>2149</v>
      </c>
      <c r="AF430" s="3" t="s">
        <v>2149</v>
      </c>
      <c r="AG430" s="22">
        <v>0</v>
      </c>
      <c r="AH430" s="22">
        <v>81</v>
      </c>
      <c r="AI430" s="22">
        <v>19</v>
      </c>
      <c r="AJ430" s="22">
        <v>81</v>
      </c>
      <c r="AK430" s="22">
        <v>12</v>
      </c>
      <c r="AL430" s="22">
        <v>7</v>
      </c>
      <c r="AU430" s="23">
        <v>3.6666666666666665</v>
      </c>
      <c r="AV430" s="24">
        <f t="shared" si="8"/>
        <v>7.8745065618429588E-2</v>
      </c>
      <c r="AW430" s="27"/>
      <c r="AX430" s="23">
        <v>0.56730769230769218</v>
      </c>
      <c r="AY430" s="23">
        <v>4.2154566744730699</v>
      </c>
      <c r="AZ430" s="23">
        <v>1.6</v>
      </c>
    </row>
    <row r="431" spans="2:52" x14ac:dyDescent="0.2">
      <c r="B431" s="1">
        <v>1</v>
      </c>
      <c r="C431" s="1" t="s">
        <v>789</v>
      </c>
      <c r="D431" s="1" t="s">
        <v>790</v>
      </c>
      <c r="E431" s="5">
        <v>42.94083333333333</v>
      </c>
      <c r="F431" s="5">
        <v>-70.63033333333334</v>
      </c>
      <c r="G431" s="4">
        <v>54.9</v>
      </c>
      <c r="H431" s="7">
        <v>36353</v>
      </c>
      <c r="I431" s="1" t="s">
        <v>473</v>
      </c>
      <c r="S431" s="1" t="s">
        <v>248</v>
      </c>
      <c r="T431" s="1" t="s">
        <v>55</v>
      </c>
      <c r="U431" s="3" t="s">
        <v>248</v>
      </c>
      <c r="V431" s="3" t="s">
        <v>55</v>
      </c>
      <c r="W431" s="3"/>
      <c r="X431" s="3"/>
      <c r="Y431" s="3"/>
      <c r="Z431" s="3"/>
      <c r="AA431" s="3"/>
      <c r="AB431" s="3"/>
      <c r="AC431" s="1" t="s">
        <v>1183</v>
      </c>
      <c r="AD431" s="1" t="s">
        <v>1184</v>
      </c>
      <c r="AE431" s="3" t="s">
        <v>2149</v>
      </c>
      <c r="AF431" s="3" t="s">
        <v>2149</v>
      </c>
      <c r="AG431" s="22">
        <v>0</v>
      </c>
      <c r="AH431" s="22">
        <v>82</v>
      </c>
      <c r="AI431" s="22">
        <v>18</v>
      </c>
      <c r="AJ431" s="22">
        <v>82</v>
      </c>
      <c r="AK431" s="22">
        <v>11</v>
      </c>
      <c r="AL431" s="22">
        <v>7</v>
      </c>
      <c r="AU431" s="23">
        <v>3.75</v>
      </c>
      <c r="AV431" s="24">
        <f t="shared" si="8"/>
        <v>7.4325444687670064E-2</v>
      </c>
      <c r="AW431" s="27"/>
      <c r="AX431" s="23">
        <v>0.60497056899934598</v>
      </c>
      <c r="AY431" s="23">
        <v>2.5894187779433686</v>
      </c>
      <c r="AZ431" s="23">
        <v>1.4</v>
      </c>
    </row>
    <row r="432" spans="2:52" x14ac:dyDescent="0.2">
      <c r="B432" s="1">
        <v>1</v>
      </c>
      <c r="C432" s="1" t="s">
        <v>791</v>
      </c>
      <c r="D432" s="1" t="s">
        <v>792</v>
      </c>
      <c r="E432" s="5">
        <v>42.943333333333335</v>
      </c>
      <c r="F432" s="5">
        <v>-70.634166666666673</v>
      </c>
      <c r="G432" s="4">
        <v>52</v>
      </c>
      <c r="H432" s="7">
        <v>36353</v>
      </c>
      <c r="I432" s="1" t="s">
        <v>473</v>
      </c>
      <c r="S432" s="1" t="s">
        <v>248</v>
      </c>
      <c r="T432" s="1" t="s">
        <v>55</v>
      </c>
      <c r="U432" s="3" t="s">
        <v>248</v>
      </c>
      <c r="V432" s="3" t="s">
        <v>55</v>
      </c>
      <c r="W432" s="3"/>
      <c r="X432" s="3"/>
      <c r="Y432" s="3"/>
      <c r="Z432" s="3"/>
      <c r="AA432" s="3"/>
      <c r="AB432" s="3"/>
      <c r="AC432" s="1" t="s">
        <v>1183</v>
      </c>
      <c r="AD432" s="1" t="s">
        <v>1184</v>
      </c>
      <c r="AE432" s="3" t="s">
        <v>2149</v>
      </c>
      <c r="AF432" s="3" t="s">
        <v>2149</v>
      </c>
      <c r="AG432" s="22">
        <v>0</v>
      </c>
      <c r="AH432" s="22">
        <v>84</v>
      </c>
      <c r="AI432" s="22">
        <v>16</v>
      </c>
      <c r="AJ432" s="22">
        <v>84</v>
      </c>
      <c r="AK432" s="22">
        <v>10</v>
      </c>
      <c r="AL432" s="22">
        <v>6</v>
      </c>
      <c r="AU432" s="23">
        <v>3.5333333333333337</v>
      </c>
      <c r="AV432" s="24">
        <f t="shared" si="8"/>
        <v>8.6369554997986001E-2</v>
      </c>
      <c r="AW432" s="27"/>
      <c r="AX432" s="23">
        <v>0.51794258373205737</v>
      </c>
      <c r="AY432" s="23">
        <v>4.5081967213114789</v>
      </c>
      <c r="AZ432" s="23">
        <v>1.3</v>
      </c>
    </row>
    <row r="433" spans="2:52" x14ac:dyDescent="0.2">
      <c r="B433" s="1">
        <v>1</v>
      </c>
      <c r="C433" s="1" t="s">
        <v>793</v>
      </c>
      <c r="D433" s="1" t="s">
        <v>794</v>
      </c>
      <c r="E433" s="5">
        <v>42.942833333333333</v>
      </c>
      <c r="F433" s="5">
        <v>-70.626166666666663</v>
      </c>
      <c r="G433" s="4">
        <v>55.6</v>
      </c>
      <c r="H433" s="7">
        <v>36353</v>
      </c>
      <c r="I433" s="1" t="s">
        <v>473</v>
      </c>
      <c r="S433" s="1" t="s">
        <v>248</v>
      </c>
      <c r="T433" s="1" t="s">
        <v>55</v>
      </c>
      <c r="U433" s="3" t="s">
        <v>248</v>
      </c>
      <c r="V433" s="3" t="s">
        <v>55</v>
      </c>
      <c r="W433" s="3"/>
      <c r="X433" s="3"/>
      <c r="Y433" s="3"/>
      <c r="Z433" s="3"/>
      <c r="AA433" s="3"/>
      <c r="AB433" s="3"/>
      <c r="AC433" s="1" t="s">
        <v>1183</v>
      </c>
      <c r="AD433" s="1" t="s">
        <v>1184</v>
      </c>
      <c r="AE433" s="3" t="s">
        <v>2149</v>
      </c>
      <c r="AF433" s="3" t="s">
        <v>2149</v>
      </c>
      <c r="AG433" s="22">
        <v>0</v>
      </c>
      <c r="AH433" s="22">
        <v>81</v>
      </c>
      <c r="AI433" s="22">
        <v>12</v>
      </c>
      <c r="AJ433" s="22">
        <v>81</v>
      </c>
      <c r="AK433" s="22">
        <v>12</v>
      </c>
      <c r="AL433" s="22">
        <v>7</v>
      </c>
      <c r="AU433" s="23">
        <v>3.6833333333333336</v>
      </c>
      <c r="AV433" s="24">
        <f t="shared" si="8"/>
        <v>7.7840601397426434E-2</v>
      </c>
      <c r="AW433" s="27"/>
      <c r="AX433" s="23">
        <v>0.65897065897065921</v>
      </c>
      <c r="AY433" s="23">
        <v>4.5081967213114771</v>
      </c>
      <c r="AZ433" s="23">
        <v>1.7</v>
      </c>
    </row>
    <row r="434" spans="2:52" x14ac:dyDescent="0.2">
      <c r="B434" s="1">
        <v>1</v>
      </c>
      <c r="C434" s="1" t="s">
        <v>795</v>
      </c>
      <c r="D434" s="1" t="s">
        <v>796</v>
      </c>
      <c r="E434" s="5">
        <v>42.945</v>
      </c>
      <c r="F434" s="5">
        <v>-70.63066666666667</v>
      </c>
      <c r="G434" s="4">
        <v>50.6</v>
      </c>
      <c r="H434" s="7">
        <v>36375</v>
      </c>
      <c r="I434" s="1" t="s">
        <v>473</v>
      </c>
      <c r="S434" s="1" t="s">
        <v>248</v>
      </c>
      <c r="T434" s="1" t="s">
        <v>55</v>
      </c>
      <c r="U434" s="3" t="s">
        <v>248</v>
      </c>
      <c r="V434" s="3" t="s">
        <v>55</v>
      </c>
      <c r="W434" s="3"/>
      <c r="X434" s="3"/>
      <c r="Y434" s="3"/>
      <c r="Z434" s="3"/>
      <c r="AA434" s="3"/>
      <c r="AB434" s="3"/>
      <c r="AC434" s="1" t="s">
        <v>1183</v>
      </c>
      <c r="AD434" s="1" t="s">
        <v>1184</v>
      </c>
      <c r="AE434" s="3" t="s">
        <v>2149</v>
      </c>
      <c r="AF434" s="3" t="s">
        <v>2149</v>
      </c>
      <c r="AG434" s="22">
        <v>0</v>
      </c>
      <c r="AH434" s="22">
        <v>78</v>
      </c>
      <c r="AI434" s="22">
        <v>22</v>
      </c>
      <c r="AJ434" s="22">
        <v>78</v>
      </c>
      <c r="AK434" s="22">
        <v>12</v>
      </c>
      <c r="AL434" s="22">
        <v>10</v>
      </c>
      <c r="AU434" s="23">
        <v>3.9333333333333336</v>
      </c>
      <c r="AV434" s="24">
        <f t="shared" si="8"/>
        <v>6.545588267628917E-2</v>
      </c>
      <c r="AW434" s="27"/>
      <c r="AX434" s="23">
        <v>0.68125552608311246</v>
      </c>
      <c r="AY434" s="23">
        <v>4.4569672131147549</v>
      </c>
      <c r="AZ434" s="23">
        <v>1.9</v>
      </c>
    </row>
    <row r="435" spans="2:52" x14ac:dyDescent="0.2">
      <c r="B435" s="1">
        <v>1</v>
      </c>
      <c r="C435" s="1" t="s">
        <v>797</v>
      </c>
      <c r="D435" s="1" t="s">
        <v>798</v>
      </c>
      <c r="E435" s="5">
        <v>42.94383333333333</v>
      </c>
      <c r="F435" s="5">
        <v>-70.631</v>
      </c>
      <c r="G435" s="4">
        <v>50.8</v>
      </c>
      <c r="H435" s="7">
        <v>36375</v>
      </c>
      <c r="I435" s="1" t="s">
        <v>473</v>
      </c>
      <c r="S435" s="1" t="s">
        <v>248</v>
      </c>
      <c r="T435" s="1" t="s">
        <v>55</v>
      </c>
      <c r="U435" s="3" t="s">
        <v>248</v>
      </c>
      <c r="V435" s="3" t="s">
        <v>55</v>
      </c>
      <c r="W435" s="3"/>
      <c r="X435" s="3"/>
      <c r="Y435" s="3"/>
      <c r="Z435" s="3"/>
      <c r="AA435" s="3"/>
      <c r="AB435" s="3"/>
      <c r="AC435" s="1" t="s">
        <v>1183</v>
      </c>
      <c r="AD435" s="1" t="s">
        <v>1184</v>
      </c>
      <c r="AE435" s="3" t="s">
        <v>2149</v>
      </c>
      <c r="AF435" s="3" t="s">
        <v>2149</v>
      </c>
      <c r="AG435" s="22">
        <v>2</v>
      </c>
      <c r="AH435" s="22">
        <v>80</v>
      </c>
      <c r="AI435" s="22">
        <v>18</v>
      </c>
      <c r="AJ435" s="22">
        <v>82</v>
      </c>
      <c r="AK435" s="22">
        <v>10</v>
      </c>
      <c r="AL435" s="22">
        <v>8</v>
      </c>
      <c r="AU435" s="23">
        <v>3.6166666666666667</v>
      </c>
      <c r="AV435" s="24">
        <f t="shared" si="8"/>
        <v>8.1522004360347788E-2</v>
      </c>
      <c r="AW435" s="27"/>
      <c r="AX435" s="23">
        <v>0.42948717948717957</v>
      </c>
      <c r="AY435" s="23">
        <v>4.566744730679158</v>
      </c>
      <c r="AZ435" s="23">
        <v>1.6</v>
      </c>
    </row>
    <row r="436" spans="2:52" x14ac:dyDescent="0.2">
      <c r="B436" s="1">
        <v>1</v>
      </c>
      <c r="C436" s="1" t="s">
        <v>799</v>
      </c>
      <c r="D436" s="1" t="s">
        <v>800</v>
      </c>
      <c r="E436" s="5">
        <v>42.945166666666665</v>
      </c>
      <c r="F436" s="5">
        <v>-70.630833333333328</v>
      </c>
      <c r="G436" s="4">
        <v>50.6</v>
      </c>
      <c r="H436" s="7">
        <v>36375</v>
      </c>
      <c r="I436" s="1" t="s">
        <v>473</v>
      </c>
      <c r="S436" s="1" t="s">
        <v>248</v>
      </c>
      <c r="T436" s="1" t="s">
        <v>55</v>
      </c>
      <c r="U436" s="3" t="s">
        <v>248</v>
      </c>
      <c r="V436" s="3" t="s">
        <v>55</v>
      </c>
      <c r="W436" s="3"/>
      <c r="X436" s="3"/>
      <c r="Y436" s="3"/>
      <c r="Z436" s="3"/>
      <c r="AA436" s="3"/>
      <c r="AB436" s="3"/>
      <c r="AC436" s="1" t="s">
        <v>1183</v>
      </c>
      <c r="AD436" s="1" t="s">
        <v>1184</v>
      </c>
      <c r="AE436" s="3" t="s">
        <v>2149</v>
      </c>
      <c r="AF436" s="3" t="s">
        <v>2149</v>
      </c>
      <c r="AG436" s="22">
        <v>0</v>
      </c>
      <c r="AH436" s="22">
        <v>80</v>
      </c>
      <c r="AI436" s="22">
        <v>20</v>
      </c>
      <c r="AJ436" s="22">
        <v>80</v>
      </c>
      <c r="AK436" s="22">
        <v>11</v>
      </c>
      <c r="AL436" s="22">
        <v>9</v>
      </c>
      <c r="AU436" s="23">
        <v>3.7333333333333329</v>
      </c>
      <c r="AV436" s="24">
        <f t="shared" si="8"/>
        <v>7.5189064755132318E-2</v>
      </c>
      <c r="AW436" s="27"/>
      <c r="AX436" s="23">
        <v>0.66949752300070764</v>
      </c>
      <c r="AY436" s="23">
        <v>4.2896174863387984</v>
      </c>
      <c r="AZ436" s="23">
        <v>1.9</v>
      </c>
    </row>
    <row r="437" spans="2:52" x14ac:dyDescent="0.2">
      <c r="B437" s="1">
        <v>1</v>
      </c>
      <c r="C437" s="1" t="s">
        <v>801</v>
      </c>
      <c r="D437" s="1" t="s">
        <v>802</v>
      </c>
      <c r="E437" s="5">
        <v>42.944000000000003</v>
      </c>
      <c r="F437" s="5">
        <v>-70.631</v>
      </c>
      <c r="G437" s="4">
        <v>50.7</v>
      </c>
      <c r="H437" s="7">
        <v>36375</v>
      </c>
      <c r="I437" s="1" t="s">
        <v>473</v>
      </c>
      <c r="S437" s="1" t="s">
        <v>248</v>
      </c>
      <c r="T437" s="1" t="s">
        <v>55</v>
      </c>
      <c r="U437" s="3" t="s">
        <v>248</v>
      </c>
      <c r="V437" s="3" t="s">
        <v>55</v>
      </c>
      <c r="W437" s="3"/>
      <c r="X437" s="3"/>
      <c r="Y437" s="3"/>
      <c r="Z437" s="3"/>
      <c r="AA437" s="3"/>
      <c r="AB437" s="3"/>
      <c r="AC437" s="1" t="s">
        <v>1183</v>
      </c>
      <c r="AD437" s="1" t="s">
        <v>1184</v>
      </c>
      <c r="AE437" s="3" t="s">
        <v>2149</v>
      </c>
      <c r="AF437" s="3" t="s">
        <v>2149</v>
      </c>
      <c r="AG437" s="22">
        <v>0</v>
      </c>
      <c r="AH437" s="22">
        <v>83</v>
      </c>
      <c r="AI437" s="22">
        <v>17</v>
      </c>
      <c r="AJ437" s="22">
        <v>83</v>
      </c>
      <c r="AK437" s="22">
        <v>10</v>
      </c>
      <c r="AL437" s="22">
        <v>7</v>
      </c>
      <c r="AU437" s="23">
        <v>3.6333333333333333</v>
      </c>
      <c r="AV437" s="24">
        <f t="shared" si="8"/>
        <v>8.0585644277473695E-2</v>
      </c>
      <c r="AW437" s="27"/>
      <c r="AX437" s="23">
        <v>0.59610876699484272</v>
      </c>
      <c r="AY437" s="23">
        <v>4.6252927400468407</v>
      </c>
      <c r="AZ437" s="23">
        <v>1.7</v>
      </c>
    </row>
    <row r="438" spans="2:52" x14ac:dyDescent="0.2">
      <c r="B438" s="1">
        <v>1</v>
      </c>
      <c r="C438" s="1" t="s">
        <v>803</v>
      </c>
      <c r="D438" s="1" t="s">
        <v>804</v>
      </c>
      <c r="E438" s="5">
        <v>42.942500000000003</v>
      </c>
      <c r="F438" s="5">
        <v>-70.631166666666672</v>
      </c>
      <c r="G438" s="4">
        <v>51.2</v>
      </c>
      <c r="H438" s="7">
        <v>36375</v>
      </c>
      <c r="I438" s="1" t="s">
        <v>473</v>
      </c>
      <c r="S438" s="1" t="s">
        <v>248</v>
      </c>
      <c r="T438" s="1" t="s">
        <v>55</v>
      </c>
      <c r="U438" s="3" t="s">
        <v>248</v>
      </c>
      <c r="V438" s="3" t="s">
        <v>55</v>
      </c>
      <c r="W438" s="3"/>
      <c r="X438" s="3"/>
      <c r="Y438" s="3"/>
      <c r="Z438" s="3"/>
      <c r="AA438" s="3"/>
      <c r="AB438" s="3"/>
      <c r="AC438" s="1" t="s">
        <v>1183</v>
      </c>
      <c r="AD438" s="1" t="s">
        <v>1184</v>
      </c>
      <c r="AE438" s="3" t="s">
        <v>2149</v>
      </c>
      <c r="AF438" s="3" t="s">
        <v>2149</v>
      </c>
      <c r="AG438" s="22">
        <v>0</v>
      </c>
      <c r="AH438" s="22">
        <v>84</v>
      </c>
      <c r="AI438" s="22">
        <v>16</v>
      </c>
      <c r="AJ438" s="22">
        <v>84</v>
      </c>
      <c r="AK438" s="22">
        <v>11</v>
      </c>
      <c r="AL438" s="22">
        <v>5</v>
      </c>
      <c r="AU438" s="23">
        <v>3.5166666666666671</v>
      </c>
      <c r="AV438" s="24">
        <f t="shared" si="8"/>
        <v>8.7373120886188704E-2</v>
      </c>
      <c r="AW438" s="27"/>
      <c r="AX438" s="23">
        <v>0.34536340852130315</v>
      </c>
      <c r="AY438" s="23">
        <v>3.3102143757881466</v>
      </c>
      <c r="AZ438" s="23">
        <v>1.5</v>
      </c>
    </row>
    <row r="439" spans="2:52" x14ac:dyDescent="0.2">
      <c r="B439" s="1">
        <v>1</v>
      </c>
      <c r="C439" s="1" t="s">
        <v>805</v>
      </c>
      <c r="D439" s="1" t="s">
        <v>806</v>
      </c>
      <c r="E439" s="5">
        <v>42.94166666666667</v>
      </c>
      <c r="F439" s="5">
        <v>-70.630833333333328</v>
      </c>
      <c r="G439" s="4">
        <v>51.6</v>
      </c>
      <c r="H439" s="7">
        <v>36375</v>
      </c>
      <c r="I439" s="1" t="s">
        <v>473</v>
      </c>
      <c r="S439" s="1" t="s">
        <v>248</v>
      </c>
      <c r="T439" s="1" t="s">
        <v>55</v>
      </c>
      <c r="U439" s="3" t="s">
        <v>248</v>
      </c>
      <c r="V439" s="3" t="s">
        <v>55</v>
      </c>
      <c r="W439" s="3"/>
      <c r="X439" s="3"/>
      <c r="Y439" s="3"/>
      <c r="Z439" s="3"/>
      <c r="AA439" s="3"/>
      <c r="AB439" s="3"/>
      <c r="AC439" s="1" t="s">
        <v>1183</v>
      </c>
      <c r="AD439" s="1" t="s">
        <v>1184</v>
      </c>
      <c r="AE439" s="3" t="s">
        <v>2149</v>
      </c>
      <c r="AF439" s="3" t="s">
        <v>2149</v>
      </c>
      <c r="AG439" s="22">
        <v>0</v>
      </c>
      <c r="AH439" s="22">
        <v>88</v>
      </c>
      <c r="AI439" s="22">
        <v>12</v>
      </c>
      <c r="AJ439" s="22">
        <v>88</v>
      </c>
      <c r="AK439" s="22">
        <v>5</v>
      </c>
      <c r="AL439" s="22">
        <v>7</v>
      </c>
      <c r="AU439" s="23">
        <v>3.5333333333333337</v>
      </c>
      <c r="AV439" s="24">
        <f t="shared" si="8"/>
        <v>8.6369554997986001E-2</v>
      </c>
      <c r="AW439" s="27"/>
      <c r="AX439" s="23">
        <v>0.45643939393939365</v>
      </c>
      <c r="AY439" s="23">
        <v>4.9180327868852478</v>
      </c>
      <c r="AZ439" s="23">
        <v>1.6</v>
      </c>
    </row>
    <row r="440" spans="2:52" x14ac:dyDescent="0.2">
      <c r="B440" s="1">
        <v>1</v>
      </c>
      <c r="C440" s="1" t="s">
        <v>807</v>
      </c>
      <c r="D440" s="1" t="s">
        <v>808</v>
      </c>
      <c r="E440" s="5">
        <v>42.945500000000003</v>
      </c>
      <c r="F440" s="5">
        <v>-70.632833333333338</v>
      </c>
      <c r="G440" s="4">
        <v>49.6</v>
      </c>
      <c r="H440" s="7">
        <v>36375</v>
      </c>
      <c r="I440" s="1" t="s">
        <v>473</v>
      </c>
      <c r="S440" s="1" t="s">
        <v>248</v>
      </c>
      <c r="T440" s="1" t="s">
        <v>55</v>
      </c>
      <c r="U440" s="3" t="s">
        <v>248</v>
      </c>
      <c r="V440" s="3" t="s">
        <v>55</v>
      </c>
      <c r="W440" s="3"/>
      <c r="X440" s="3"/>
      <c r="Y440" s="3"/>
      <c r="Z440" s="3"/>
      <c r="AA440" s="3"/>
      <c r="AB440" s="3"/>
      <c r="AC440" s="1" t="s">
        <v>1183</v>
      </c>
      <c r="AD440" s="1" t="s">
        <v>1184</v>
      </c>
      <c r="AE440" s="3" t="s">
        <v>2149</v>
      </c>
      <c r="AF440" s="3" t="s">
        <v>2149</v>
      </c>
      <c r="AG440" s="22">
        <v>0</v>
      </c>
      <c r="AH440" s="22">
        <v>87</v>
      </c>
      <c r="AI440" s="22">
        <v>13</v>
      </c>
      <c r="AJ440" s="22">
        <v>87</v>
      </c>
      <c r="AK440" s="22">
        <v>7</v>
      </c>
      <c r="AL440" s="22">
        <v>6</v>
      </c>
      <c r="AU440" s="23">
        <v>3.3</v>
      </c>
      <c r="AV440" s="24">
        <f t="shared" si="8"/>
        <v>0.10153154954452946</v>
      </c>
      <c r="AW440" s="27"/>
      <c r="AX440" s="23">
        <v>0.31818181818181812</v>
      </c>
      <c r="AY440" s="23">
        <v>3.6065573770491799</v>
      </c>
      <c r="AZ440" s="23">
        <v>1.6</v>
      </c>
    </row>
    <row r="441" spans="2:52" x14ac:dyDescent="0.2">
      <c r="B441" s="1">
        <v>1</v>
      </c>
      <c r="C441" s="1" t="s">
        <v>809</v>
      </c>
      <c r="D441" s="1" t="s">
        <v>810</v>
      </c>
      <c r="E441" s="5">
        <v>42.942833333333333</v>
      </c>
      <c r="F441" s="5">
        <v>-70.626833333333337</v>
      </c>
      <c r="G441" s="4">
        <v>53</v>
      </c>
      <c r="H441" s="7">
        <v>36375</v>
      </c>
      <c r="I441" s="1" t="s">
        <v>473</v>
      </c>
      <c r="S441" s="1" t="s">
        <v>248</v>
      </c>
      <c r="T441" s="1" t="s">
        <v>55</v>
      </c>
      <c r="U441" s="3" t="s">
        <v>248</v>
      </c>
      <c r="V441" s="3" t="s">
        <v>55</v>
      </c>
      <c r="W441" s="3"/>
      <c r="X441" s="3"/>
      <c r="Y441" s="3"/>
      <c r="Z441" s="3"/>
      <c r="AA441" s="3"/>
      <c r="AB441" s="3"/>
      <c r="AC441" s="1" t="s">
        <v>1183</v>
      </c>
      <c r="AD441" s="1" t="s">
        <v>1184</v>
      </c>
      <c r="AE441" s="3" t="s">
        <v>2149</v>
      </c>
      <c r="AF441" s="3" t="s">
        <v>2149</v>
      </c>
      <c r="AG441" s="22">
        <v>0</v>
      </c>
      <c r="AH441" s="22">
        <v>84</v>
      </c>
      <c r="AI441" s="22">
        <v>16</v>
      </c>
      <c r="AJ441" s="22">
        <v>84</v>
      </c>
      <c r="AK441" s="22">
        <v>11</v>
      </c>
      <c r="AL441" s="22">
        <v>5</v>
      </c>
      <c r="AU441" s="23">
        <v>3.4666666666666668</v>
      </c>
      <c r="AV441" s="24">
        <f t="shared" si="8"/>
        <v>9.0454327340023621E-2</v>
      </c>
      <c r="AW441" s="27"/>
      <c r="AX441" s="23">
        <v>0.45245901639344271</v>
      </c>
      <c r="AY441" s="23">
        <v>3.8461538461538463</v>
      </c>
      <c r="AZ441" s="23">
        <v>1.6</v>
      </c>
    </row>
    <row r="442" spans="2:52" x14ac:dyDescent="0.2">
      <c r="B442" s="1">
        <v>1</v>
      </c>
      <c r="C442" s="1" t="s">
        <v>811</v>
      </c>
      <c r="D442" s="1" t="s">
        <v>812</v>
      </c>
      <c r="E442" s="5">
        <v>42.947000000000003</v>
      </c>
      <c r="F442" s="5">
        <v>-70.63333333333334</v>
      </c>
      <c r="G442" s="4">
        <v>50</v>
      </c>
      <c r="H442" s="7">
        <v>36652</v>
      </c>
      <c r="I442" s="1" t="s">
        <v>473</v>
      </c>
      <c r="J442" s="1" t="s">
        <v>142</v>
      </c>
      <c r="S442" s="1" t="s">
        <v>479</v>
      </c>
      <c r="U442" s="3"/>
      <c r="V442" s="3"/>
      <c r="W442" s="3"/>
      <c r="X442" s="3"/>
      <c r="Y442" s="3"/>
      <c r="Z442" s="3"/>
      <c r="AA442" s="3"/>
      <c r="AB442" s="3"/>
      <c r="AC442" s="1" t="s">
        <v>2149</v>
      </c>
      <c r="AD442" s="1" t="s">
        <v>2149</v>
      </c>
      <c r="AE442" s="3" t="s">
        <v>2149</v>
      </c>
      <c r="AF442" s="3" t="s">
        <v>2149</v>
      </c>
      <c r="AG442" s="22"/>
      <c r="AH442" s="22"/>
      <c r="AI442" s="22"/>
      <c r="AJ442" s="22"/>
      <c r="AK442" s="22"/>
      <c r="AL442" s="22"/>
      <c r="AU442" s="23"/>
      <c r="AV442" s="24"/>
      <c r="AW442" s="27"/>
      <c r="AX442" s="23"/>
      <c r="AY442" s="23"/>
      <c r="AZ442" s="23"/>
    </row>
    <row r="443" spans="2:52" x14ac:dyDescent="0.2">
      <c r="B443" s="1">
        <v>1</v>
      </c>
      <c r="C443" s="1" t="s">
        <v>813</v>
      </c>
      <c r="D443" s="1" t="s">
        <v>814</v>
      </c>
      <c r="E443" s="5">
        <v>42.94466666666667</v>
      </c>
      <c r="F443" s="5">
        <v>-70.633166666666668</v>
      </c>
      <c r="G443" s="4">
        <v>51.3</v>
      </c>
      <c r="H443" s="7">
        <v>36652</v>
      </c>
      <c r="I443" s="1" t="s">
        <v>473</v>
      </c>
      <c r="J443" s="1" t="s">
        <v>142</v>
      </c>
      <c r="S443" s="1" t="s">
        <v>479</v>
      </c>
      <c r="U443" s="3"/>
      <c r="V443" s="3"/>
      <c r="W443" s="3"/>
      <c r="X443" s="3"/>
      <c r="Y443" s="3"/>
      <c r="Z443" s="3"/>
      <c r="AA443" s="3"/>
      <c r="AB443" s="3"/>
      <c r="AC443" s="1" t="s">
        <v>2149</v>
      </c>
      <c r="AD443" s="1" t="s">
        <v>2149</v>
      </c>
      <c r="AE443" s="3" t="s">
        <v>2149</v>
      </c>
      <c r="AF443" s="3" t="s">
        <v>2149</v>
      </c>
      <c r="AG443" s="22"/>
      <c r="AH443" s="22"/>
      <c r="AI443" s="22"/>
      <c r="AJ443" s="22"/>
      <c r="AK443" s="22"/>
      <c r="AL443" s="22"/>
      <c r="AU443" s="23"/>
      <c r="AV443" s="24"/>
      <c r="AW443" s="27"/>
      <c r="AX443" s="23"/>
      <c r="AY443" s="23"/>
      <c r="AZ443" s="23"/>
    </row>
    <row r="444" spans="2:52" x14ac:dyDescent="0.2">
      <c r="B444" s="1">
        <v>1</v>
      </c>
      <c r="C444" s="1" t="s">
        <v>815</v>
      </c>
      <c r="D444" s="1" t="s">
        <v>816</v>
      </c>
      <c r="E444" s="5">
        <v>42.947166666666668</v>
      </c>
      <c r="F444" s="5">
        <v>-70.632999999999996</v>
      </c>
      <c r="G444" s="4">
        <v>49.7</v>
      </c>
      <c r="H444" s="7">
        <v>36652</v>
      </c>
      <c r="I444" s="1" t="s">
        <v>473</v>
      </c>
      <c r="S444" s="1" t="s">
        <v>248</v>
      </c>
      <c r="T444" s="1" t="s">
        <v>55</v>
      </c>
      <c r="U444" s="3" t="s">
        <v>248</v>
      </c>
      <c r="V444" s="3" t="s">
        <v>55</v>
      </c>
      <c r="W444" s="3"/>
      <c r="X444" s="3"/>
      <c r="Y444" s="3"/>
      <c r="Z444" s="3"/>
      <c r="AA444" s="3"/>
      <c r="AB444" s="3"/>
      <c r="AC444" s="1" t="s">
        <v>1183</v>
      </c>
      <c r="AD444" s="1" t="s">
        <v>1184</v>
      </c>
      <c r="AE444" s="3" t="s">
        <v>1271</v>
      </c>
      <c r="AF444" s="3" t="s">
        <v>1272</v>
      </c>
      <c r="AG444" s="22">
        <v>0</v>
      </c>
      <c r="AH444" s="22">
        <v>84</v>
      </c>
      <c r="AI444" s="22">
        <v>16</v>
      </c>
      <c r="AJ444" s="22">
        <v>84</v>
      </c>
      <c r="AK444" s="22">
        <v>8</v>
      </c>
      <c r="AL444" s="22">
        <v>8</v>
      </c>
      <c r="AU444" s="23">
        <v>3.4</v>
      </c>
      <c r="AV444" s="24">
        <f t="shared" si="8"/>
        <v>9.4732285406899902E-2</v>
      </c>
      <c r="AW444" s="27">
        <v>1.4916666666666667</v>
      </c>
      <c r="AX444" s="23">
        <v>0.48551448551448551</v>
      </c>
      <c r="AY444" s="23">
        <v>4.5081967213114771</v>
      </c>
      <c r="AZ444" s="23">
        <v>1.4665879372385213</v>
      </c>
    </row>
    <row r="445" spans="2:52" x14ac:dyDescent="0.2">
      <c r="B445" s="1">
        <v>1</v>
      </c>
      <c r="C445" s="1" t="s">
        <v>817</v>
      </c>
      <c r="D445" s="1" t="s">
        <v>818</v>
      </c>
      <c r="E445" s="5">
        <v>42.945</v>
      </c>
      <c r="F445" s="5">
        <v>-70.63333333333334</v>
      </c>
      <c r="G445" s="4">
        <v>51.1</v>
      </c>
      <c r="H445" s="7">
        <v>36652</v>
      </c>
      <c r="I445" s="1" t="s">
        <v>473</v>
      </c>
      <c r="S445" s="1" t="s">
        <v>248</v>
      </c>
      <c r="T445" s="1" t="s">
        <v>55</v>
      </c>
      <c r="U445" s="3" t="s">
        <v>248</v>
      </c>
      <c r="V445" s="3" t="s">
        <v>55</v>
      </c>
      <c r="W445" s="3"/>
      <c r="X445" s="3"/>
      <c r="Y445" s="3"/>
      <c r="Z445" s="3"/>
      <c r="AA445" s="3"/>
      <c r="AB445" s="3"/>
      <c r="AC445" s="1" t="s">
        <v>1183</v>
      </c>
      <c r="AD445" s="1" t="s">
        <v>1184</v>
      </c>
      <c r="AE445" s="3" t="s">
        <v>1271</v>
      </c>
      <c r="AF445" s="3" t="s">
        <v>1272</v>
      </c>
      <c r="AG445" s="22">
        <v>0</v>
      </c>
      <c r="AH445" s="22">
        <v>84</v>
      </c>
      <c r="AI445" s="22">
        <v>16</v>
      </c>
      <c r="AJ445" s="22">
        <v>84</v>
      </c>
      <c r="AK445" s="22">
        <v>8</v>
      </c>
      <c r="AL445" s="22">
        <v>8</v>
      </c>
      <c r="AU445" s="23">
        <v>3.45</v>
      </c>
      <c r="AV445" s="24">
        <f t="shared" si="8"/>
        <v>9.1505355996601603E-2</v>
      </c>
      <c r="AW445" s="27">
        <v>1.3916666666666668</v>
      </c>
      <c r="AX445" s="23">
        <v>0.66146540027137024</v>
      </c>
      <c r="AY445" s="23">
        <v>7.1916471506635391</v>
      </c>
      <c r="AZ445" s="23">
        <v>1.3783826172982516</v>
      </c>
    </row>
    <row r="446" spans="2:52" x14ac:dyDescent="0.2">
      <c r="B446" s="1">
        <v>1</v>
      </c>
      <c r="C446" s="1" t="s">
        <v>819</v>
      </c>
      <c r="D446" s="1" t="s">
        <v>820</v>
      </c>
      <c r="E446" s="5">
        <v>42.94383333333333</v>
      </c>
      <c r="F446" s="5">
        <v>-70.63033333333334</v>
      </c>
      <c r="G446" s="4">
        <v>52.9</v>
      </c>
      <c r="H446" s="7">
        <v>36652</v>
      </c>
      <c r="I446" s="1" t="s">
        <v>473</v>
      </c>
      <c r="S446" s="1" t="s">
        <v>248</v>
      </c>
      <c r="T446" s="1" t="s">
        <v>55</v>
      </c>
      <c r="U446" s="3" t="s">
        <v>248</v>
      </c>
      <c r="V446" s="3" t="s">
        <v>55</v>
      </c>
      <c r="W446" s="3"/>
      <c r="X446" s="3"/>
      <c r="Y446" s="3"/>
      <c r="Z446" s="3"/>
      <c r="AA446" s="3"/>
      <c r="AB446" s="3"/>
      <c r="AC446" s="1" t="s">
        <v>1183</v>
      </c>
      <c r="AD446" s="1" t="s">
        <v>1184</v>
      </c>
      <c r="AE446" s="3" t="s">
        <v>1271</v>
      </c>
      <c r="AF446" s="3" t="s">
        <v>1272</v>
      </c>
      <c r="AG446" s="22">
        <v>2</v>
      </c>
      <c r="AH446" s="22">
        <v>81</v>
      </c>
      <c r="AI446" s="22">
        <v>17</v>
      </c>
      <c r="AJ446" s="22">
        <v>83</v>
      </c>
      <c r="AK446" s="22">
        <v>10</v>
      </c>
      <c r="AL446" s="22">
        <v>7</v>
      </c>
      <c r="AU446" s="23">
        <v>3.4766666666666666</v>
      </c>
      <c r="AV446" s="24">
        <f t="shared" si="8"/>
        <v>8.9829513661182581E-2</v>
      </c>
      <c r="AW446" s="27">
        <v>1.3711363636363636</v>
      </c>
      <c r="AX446" s="23">
        <v>0.45518790040287976</v>
      </c>
      <c r="AY446" s="23">
        <v>4.1264316191331689</v>
      </c>
      <c r="AZ446" s="23">
        <v>1.3695098053660633</v>
      </c>
    </row>
    <row r="447" spans="2:52" x14ac:dyDescent="0.2">
      <c r="B447" s="1">
        <v>1</v>
      </c>
      <c r="C447" s="1" t="s">
        <v>821</v>
      </c>
      <c r="D447" s="1" t="s">
        <v>822</v>
      </c>
      <c r="E447" s="5">
        <v>42.9435</v>
      </c>
      <c r="F447" s="5">
        <v>-70.62733333333334</v>
      </c>
      <c r="G447" s="4">
        <v>53.7</v>
      </c>
      <c r="H447" s="7">
        <v>36652</v>
      </c>
      <c r="I447" s="1" t="s">
        <v>473</v>
      </c>
      <c r="S447" s="1" t="s">
        <v>248</v>
      </c>
      <c r="T447" s="1" t="s">
        <v>55</v>
      </c>
      <c r="U447" s="3" t="s">
        <v>248</v>
      </c>
      <c r="V447" s="3" t="s">
        <v>55</v>
      </c>
      <c r="W447" s="3"/>
      <c r="X447" s="3"/>
      <c r="Y447" s="3"/>
      <c r="Z447" s="3"/>
      <c r="AA447" s="3"/>
      <c r="AB447" s="3"/>
      <c r="AC447" s="1" t="s">
        <v>1183</v>
      </c>
      <c r="AD447" s="1" t="s">
        <v>1184</v>
      </c>
      <c r="AE447" s="3" t="s">
        <v>1271</v>
      </c>
      <c r="AF447" s="3" t="s">
        <v>1272</v>
      </c>
      <c r="AG447" s="22">
        <v>0</v>
      </c>
      <c r="AH447" s="22">
        <v>77</v>
      </c>
      <c r="AI447" s="22">
        <v>23</v>
      </c>
      <c r="AJ447" s="22">
        <v>77</v>
      </c>
      <c r="AK447" s="22">
        <v>13</v>
      </c>
      <c r="AL447" s="22">
        <v>10</v>
      </c>
      <c r="AU447" s="23">
        <v>3.9</v>
      </c>
      <c r="AV447" s="24">
        <f t="shared" si="8"/>
        <v>6.6985841408518335E-2</v>
      </c>
      <c r="AW447" s="27">
        <v>1.7727272727272729</v>
      </c>
      <c r="AX447" s="23">
        <v>0.69285714285714262</v>
      </c>
      <c r="AY447" s="23">
        <v>4.9180327868852478</v>
      </c>
      <c r="AZ447" s="23">
        <v>1.7273290991769668</v>
      </c>
    </row>
    <row r="448" spans="2:52" x14ac:dyDescent="0.2">
      <c r="B448" s="1">
        <v>1</v>
      </c>
      <c r="C448" s="1" t="s">
        <v>823</v>
      </c>
      <c r="D448" s="1" t="s">
        <v>824</v>
      </c>
      <c r="E448" s="5">
        <v>42.944333333333333</v>
      </c>
      <c r="F448" s="5">
        <v>-70.625500000000002</v>
      </c>
      <c r="G448" s="4">
        <v>54</v>
      </c>
      <c r="H448" s="7">
        <v>36652</v>
      </c>
      <c r="I448" s="1" t="s">
        <v>473</v>
      </c>
      <c r="S448" s="1" t="s">
        <v>248</v>
      </c>
      <c r="T448" s="1" t="s">
        <v>55</v>
      </c>
      <c r="U448" s="3" t="s">
        <v>248</v>
      </c>
      <c r="V448" s="3" t="s">
        <v>55</v>
      </c>
      <c r="W448" s="3"/>
      <c r="X448" s="3"/>
      <c r="Y448" s="3"/>
      <c r="Z448" s="3"/>
      <c r="AA448" s="3"/>
      <c r="AB448" s="3"/>
      <c r="AC448" s="1" t="s">
        <v>1183</v>
      </c>
      <c r="AD448" s="1" t="s">
        <v>1184</v>
      </c>
      <c r="AE448" s="3" t="s">
        <v>1271</v>
      </c>
      <c r="AF448" s="3" t="s">
        <v>1272</v>
      </c>
      <c r="AG448" s="22">
        <v>0</v>
      </c>
      <c r="AH448" s="22">
        <v>84</v>
      </c>
      <c r="AI448" s="22">
        <v>16</v>
      </c>
      <c r="AJ448" s="22">
        <v>84</v>
      </c>
      <c r="AK448" s="22">
        <v>9</v>
      </c>
      <c r="AL448" s="22">
        <v>7</v>
      </c>
      <c r="AU448" s="23">
        <v>3.34</v>
      </c>
      <c r="AV448" s="24">
        <f t="shared" si="8"/>
        <v>9.8755163982922139E-2</v>
      </c>
      <c r="AW448" s="27">
        <v>1.5088636363636363</v>
      </c>
      <c r="AX448" s="23">
        <v>0.34220134228187893</v>
      </c>
      <c r="AY448" s="23">
        <v>4.9576943416181907</v>
      </c>
      <c r="AZ448" s="23">
        <v>1.3479694251276084</v>
      </c>
    </row>
    <row r="449" spans="2:52" x14ac:dyDescent="0.2">
      <c r="B449" s="1">
        <v>1</v>
      </c>
      <c r="C449" s="1" t="s">
        <v>825</v>
      </c>
      <c r="D449" s="1" t="s">
        <v>826</v>
      </c>
      <c r="E449" s="5">
        <v>42.941166666666668</v>
      </c>
      <c r="F449" s="5">
        <v>-70.63033333333334</v>
      </c>
      <c r="G449" s="4">
        <v>54.2</v>
      </c>
      <c r="H449" s="7">
        <v>36652</v>
      </c>
      <c r="I449" s="1" t="s">
        <v>473</v>
      </c>
      <c r="S449" s="1" t="s">
        <v>248</v>
      </c>
      <c r="T449" s="1" t="s">
        <v>55</v>
      </c>
      <c r="U449" s="3" t="s">
        <v>248</v>
      </c>
      <c r="V449" s="3" t="s">
        <v>55</v>
      </c>
      <c r="W449" s="3"/>
      <c r="X449" s="3"/>
      <c r="Y449" s="3"/>
      <c r="Z449" s="3"/>
      <c r="AA449" s="3"/>
      <c r="AB449" s="3"/>
      <c r="AC449" s="1" t="s">
        <v>1183</v>
      </c>
      <c r="AD449" s="1" t="s">
        <v>1184</v>
      </c>
      <c r="AE449" s="3" t="s">
        <v>1271</v>
      </c>
      <c r="AF449" s="3" t="s">
        <v>1272</v>
      </c>
      <c r="AG449" s="22">
        <v>0</v>
      </c>
      <c r="AH449" s="22">
        <v>77</v>
      </c>
      <c r="AI449" s="22">
        <v>23</v>
      </c>
      <c r="AJ449" s="22">
        <v>77</v>
      </c>
      <c r="AK449" s="22">
        <v>13</v>
      </c>
      <c r="AL449" s="22">
        <v>10</v>
      </c>
      <c r="AU449" s="23">
        <v>3.8266666666666667</v>
      </c>
      <c r="AV449" s="24">
        <f t="shared" si="8"/>
        <v>7.0478807940362778E-2</v>
      </c>
      <c r="AW449" s="27">
        <v>1.5798484848484851</v>
      </c>
      <c r="AX449" s="23">
        <v>0.71805497102528415</v>
      </c>
      <c r="AY449" s="23">
        <v>4.6448087431694001</v>
      </c>
      <c r="AZ449" s="23">
        <v>1.7517064419920818</v>
      </c>
    </row>
    <row r="450" spans="2:52" x14ac:dyDescent="0.2">
      <c r="B450" s="1">
        <v>1</v>
      </c>
      <c r="C450" s="1" t="s">
        <v>827</v>
      </c>
      <c r="D450" s="1" t="s">
        <v>828</v>
      </c>
      <c r="E450" s="5">
        <v>42.946333333333335</v>
      </c>
      <c r="F450" s="5">
        <v>-70.62833333333333</v>
      </c>
      <c r="G450" s="4">
        <v>52.6</v>
      </c>
      <c r="H450" s="7">
        <v>36652</v>
      </c>
      <c r="I450" s="1" t="s">
        <v>473</v>
      </c>
      <c r="S450" s="1" t="s">
        <v>248</v>
      </c>
      <c r="T450" s="1" t="s">
        <v>55</v>
      </c>
      <c r="U450" s="3" t="s">
        <v>248</v>
      </c>
      <c r="V450" s="3" t="s">
        <v>55</v>
      </c>
      <c r="W450" s="3"/>
      <c r="X450" s="3"/>
      <c r="Y450" s="3"/>
      <c r="Z450" s="3"/>
      <c r="AA450" s="3"/>
      <c r="AB450" s="3"/>
      <c r="AC450" s="1" t="s">
        <v>1183</v>
      </c>
      <c r="AD450" s="1" t="s">
        <v>1184</v>
      </c>
      <c r="AE450" s="3" t="s">
        <v>1271</v>
      </c>
      <c r="AF450" s="3" t="s">
        <v>1272</v>
      </c>
      <c r="AG450" s="22">
        <v>0</v>
      </c>
      <c r="AH450" s="22">
        <v>82</v>
      </c>
      <c r="AI450" s="22">
        <v>18</v>
      </c>
      <c r="AJ450" s="22">
        <v>82</v>
      </c>
      <c r="AK450" s="22">
        <v>9</v>
      </c>
      <c r="AL450" s="22">
        <v>9</v>
      </c>
      <c r="AU450" s="23">
        <v>3.4166666666666665</v>
      </c>
      <c r="AV450" s="24">
        <f t="shared" si="8"/>
        <v>9.3644192304792623E-2</v>
      </c>
      <c r="AW450" s="27">
        <v>1.5606060606060606</v>
      </c>
      <c r="AX450" s="23">
        <v>0.54840872519220452</v>
      </c>
      <c r="AY450" s="23">
        <v>5.0378310214375785</v>
      </c>
      <c r="AZ450" s="23">
        <v>1.5259575995952537</v>
      </c>
    </row>
    <row r="451" spans="2:52" x14ac:dyDescent="0.2">
      <c r="B451" s="1">
        <v>1</v>
      </c>
      <c r="C451" s="1" t="s">
        <v>829</v>
      </c>
      <c r="D451" s="1" t="s">
        <v>830</v>
      </c>
      <c r="E451" s="5">
        <v>42.946666666666665</v>
      </c>
      <c r="F451" s="5">
        <v>-70.628500000000003</v>
      </c>
      <c r="G451" s="4">
        <v>51.7</v>
      </c>
      <c r="H451" s="7">
        <v>36703</v>
      </c>
      <c r="I451" s="1" t="s">
        <v>473</v>
      </c>
      <c r="S451" s="1" t="s">
        <v>248</v>
      </c>
      <c r="T451" s="1" t="s">
        <v>55</v>
      </c>
      <c r="U451" s="3" t="s">
        <v>248</v>
      </c>
      <c r="V451" s="3" t="s">
        <v>55</v>
      </c>
      <c r="W451" s="3"/>
      <c r="X451" s="3"/>
      <c r="Y451" s="3"/>
      <c r="Z451" s="3"/>
      <c r="AA451" s="3"/>
      <c r="AB451" s="3"/>
      <c r="AC451" s="1" t="s">
        <v>1183</v>
      </c>
      <c r="AD451" s="1" t="s">
        <v>1184</v>
      </c>
      <c r="AE451" s="3" t="s">
        <v>1271</v>
      </c>
      <c r="AF451" s="3" t="s">
        <v>1272</v>
      </c>
      <c r="AG451" s="22">
        <v>1</v>
      </c>
      <c r="AH451" s="22">
        <v>82</v>
      </c>
      <c r="AI451" s="22">
        <v>17</v>
      </c>
      <c r="AJ451" s="22">
        <v>83</v>
      </c>
      <c r="AK451" s="22">
        <v>9</v>
      </c>
      <c r="AL451" s="22">
        <v>8</v>
      </c>
      <c r="AU451" s="23">
        <v>3.4066666666666663</v>
      </c>
      <c r="AV451" s="24">
        <f t="shared" si="8"/>
        <v>9.4295539171889639E-2</v>
      </c>
      <c r="AW451" s="27">
        <v>1.5984090909090911</v>
      </c>
      <c r="AX451" s="23">
        <v>0.5373515373515374</v>
      </c>
      <c r="AY451" s="23">
        <v>5.1639344262295097</v>
      </c>
      <c r="AZ451" s="23">
        <v>1.4439123147957975</v>
      </c>
    </row>
    <row r="452" spans="2:52" x14ac:dyDescent="0.2">
      <c r="B452" s="1">
        <v>1</v>
      </c>
      <c r="C452" s="1" t="s">
        <v>831</v>
      </c>
      <c r="D452" s="1" t="s">
        <v>832</v>
      </c>
      <c r="E452" s="5">
        <v>42.94466666666667</v>
      </c>
      <c r="F452" s="5">
        <v>-70.640666666666661</v>
      </c>
      <c r="G452" s="4">
        <v>49.6</v>
      </c>
      <c r="H452" s="7">
        <v>36703</v>
      </c>
      <c r="I452" s="1" t="s">
        <v>473</v>
      </c>
      <c r="S452" s="1" t="s">
        <v>248</v>
      </c>
      <c r="T452" s="1" t="s">
        <v>55</v>
      </c>
      <c r="U452" s="3" t="s">
        <v>248</v>
      </c>
      <c r="V452" s="3" t="s">
        <v>55</v>
      </c>
      <c r="W452" s="3"/>
      <c r="X452" s="3"/>
      <c r="Y452" s="3"/>
      <c r="Z452" s="3"/>
      <c r="AA452" s="3"/>
      <c r="AB452" s="3"/>
      <c r="AC452" s="1" t="s">
        <v>1183</v>
      </c>
      <c r="AD452" s="1" t="s">
        <v>1184</v>
      </c>
      <c r="AE452" s="3" t="s">
        <v>1059</v>
      </c>
      <c r="AF452" s="3" t="s">
        <v>1060</v>
      </c>
      <c r="AG452" s="22">
        <v>2</v>
      </c>
      <c r="AH452" s="22">
        <v>78</v>
      </c>
      <c r="AI452" s="22">
        <v>20</v>
      </c>
      <c r="AJ452" s="22">
        <v>80</v>
      </c>
      <c r="AK452" s="22">
        <v>10</v>
      </c>
      <c r="AL452" s="22">
        <v>10</v>
      </c>
      <c r="AU452" s="23">
        <v>3.4333333333333336</v>
      </c>
      <c r="AV452" s="24">
        <f t="shared" si="8"/>
        <v>9.2568597017910259E-2</v>
      </c>
      <c r="AW452" s="27">
        <v>2.1977272727272728</v>
      </c>
      <c r="AX452" s="23">
        <v>0.37589828634604755</v>
      </c>
      <c r="AY452" s="23">
        <v>3.9227166276346588</v>
      </c>
      <c r="AZ452" s="23">
        <v>1.8249441215914199</v>
      </c>
    </row>
    <row r="453" spans="2:52" x14ac:dyDescent="0.2">
      <c r="B453" s="1">
        <v>1</v>
      </c>
      <c r="C453" s="1" t="s">
        <v>833</v>
      </c>
      <c r="D453" s="1" t="s">
        <v>834</v>
      </c>
      <c r="E453" s="5">
        <v>42.943833333333302</v>
      </c>
      <c r="F453" s="5">
        <v>-70.633833333333328</v>
      </c>
      <c r="G453" s="4">
        <v>51.2</v>
      </c>
      <c r="H453" s="7">
        <v>36703</v>
      </c>
      <c r="I453" s="1" t="s">
        <v>473</v>
      </c>
      <c r="S453" s="1" t="s">
        <v>248</v>
      </c>
      <c r="T453" s="1" t="s">
        <v>55</v>
      </c>
      <c r="U453" s="3" t="s">
        <v>248</v>
      </c>
      <c r="V453" s="3" t="s">
        <v>55</v>
      </c>
      <c r="W453" s="3"/>
      <c r="X453" s="3"/>
      <c r="Y453" s="3"/>
      <c r="Z453" s="3"/>
      <c r="AA453" s="3"/>
      <c r="AB453" s="3"/>
      <c r="AC453" s="1" t="s">
        <v>1183</v>
      </c>
      <c r="AD453" s="1" t="s">
        <v>1184</v>
      </c>
      <c r="AE453" s="3" t="s">
        <v>1271</v>
      </c>
      <c r="AF453" s="3" t="s">
        <v>1272</v>
      </c>
      <c r="AG453" s="22">
        <v>0</v>
      </c>
      <c r="AH453" s="22">
        <v>78</v>
      </c>
      <c r="AI453" s="22">
        <v>22</v>
      </c>
      <c r="AJ453" s="22">
        <v>78</v>
      </c>
      <c r="AK453" s="22">
        <v>13</v>
      </c>
      <c r="AL453" s="22">
        <v>9</v>
      </c>
      <c r="AU453" s="23">
        <v>3.7766666666666673</v>
      </c>
      <c r="AV453" s="24">
        <f t="shared" si="8"/>
        <v>7.29642377348107E-2</v>
      </c>
      <c r="AW453" s="27">
        <v>1.6336363636363638</v>
      </c>
      <c r="AX453" s="23">
        <v>0.7092696629213483</v>
      </c>
      <c r="AY453" s="23">
        <v>4.6896955503512912</v>
      </c>
      <c r="AZ453" s="23">
        <v>1.6846225391412162</v>
      </c>
    </row>
    <row r="454" spans="2:52" x14ac:dyDescent="0.2">
      <c r="B454" s="1">
        <v>1</v>
      </c>
      <c r="C454" s="1" t="s">
        <v>835</v>
      </c>
      <c r="D454" s="1" t="s">
        <v>836</v>
      </c>
      <c r="E454" s="5">
        <v>42.94383333333333</v>
      </c>
      <c r="F454" s="5">
        <v>-70.63066666666667</v>
      </c>
      <c r="G454" s="4">
        <v>52.4</v>
      </c>
      <c r="H454" s="7">
        <v>36703</v>
      </c>
      <c r="I454" s="1" t="s">
        <v>473</v>
      </c>
      <c r="S454" s="1" t="s">
        <v>248</v>
      </c>
      <c r="T454" s="1" t="s">
        <v>55</v>
      </c>
      <c r="U454" s="3" t="s">
        <v>248</v>
      </c>
      <c r="V454" s="3" t="s">
        <v>55</v>
      </c>
      <c r="W454" s="3"/>
      <c r="X454" s="3"/>
      <c r="Y454" s="3"/>
      <c r="Z454" s="3"/>
      <c r="AA454" s="3"/>
      <c r="AB454" s="3"/>
      <c r="AC454" s="1" t="s">
        <v>1183</v>
      </c>
      <c r="AD454" s="1" t="s">
        <v>1184</v>
      </c>
      <c r="AE454" s="3" t="s">
        <v>1271</v>
      </c>
      <c r="AF454" s="3" t="s">
        <v>1272</v>
      </c>
      <c r="AG454" s="22">
        <v>1</v>
      </c>
      <c r="AH454" s="22">
        <v>80</v>
      </c>
      <c r="AI454" s="22">
        <v>19</v>
      </c>
      <c r="AJ454" s="22">
        <v>81</v>
      </c>
      <c r="AK454" s="22">
        <v>11</v>
      </c>
      <c r="AL454" s="22">
        <v>8</v>
      </c>
      <c r="AU454" s="23">
        <v>3.6166666666666667</v>
      </c>
      <c r="AV454" s="24">
        <f t="shared" si="8"/>
        <v>8.1522004360347788E-2</v>
      </c>
      <c r="AW454" s="27">
        <v>1.5223484848484852</v>
      </c>
      <c r="AX454" s="23">
        <v>0.63588140570237761</v>
      </c>
      <c r="AY454" s="23">
        <v>5.1692226335272373</v>
      </c>
      <c r="AZ454" s="23">
        <v>1.4835608692139923</v>
      </c>
    </row>
    <row r="455" spans="2:52" x14ac:dyDescent="0.2">
      <c r="B455" s="1">
        <v>1</v>
      </c>
      <c r="C455" s="1" t="s">
        <v>837</v>
      </c>
      <c r="D455" s="1" t="s">
        <v>838</v>
      </c>
      <c r="E455" s="5">
        <v>42.944000000000003</v>
      </c>
      <c r="F455" s="5">
        <v>-70.62733333333334</v>
      </c>
      <c r="G455" s="4">
        <v>52.9</v>
      </c>
      <c r="H455" s="7">
        <v>36703</v>
      </c>
      <c r="I455" s="1" t="s">
        <v>473</v>
      </c>
      <c r="S455" s="1" t="s">
        <v>248</v>
      </c>
      <c r="T455" s="1" t="s">
        <v>55</v>
      </c>
      <c r="U455" s="3" t="s">
        <v>248</v>
      </c>
      <c r="V455" s="3" t="s">
        <v>55</v>
      </c>
      <c r="W455" s="3"/>
      <c r="X455" s="3"/>
      <c r="Y455" s="3"/>
      <c r="Z455" s="3"/>
      <c r="AA455" s="3"/>
      <c r="AB455" s="3"/>
      <c r="AC455" s="1" t="s">
        <v>1183</v>
      </c>
      <c r="AD455" s="1" t="s">
        <v>1184</v>
      </c>
      <c r="AE455" s="3" t="s">
        <v>1271</v>
      </c>
      <c r="AF455" s="3" t="s">
        <v>1272</v>
      </c>
      <c r="AG455" s="22">
        <v>0</v>
      </c>
      <c r="AH455" s="22">
        <v>81</v>
      </c>
      <c r="AI455" s="22">
        <v>19</v>
      </c>
      <c r="AJ455" s="22">
        <v>81</v>
      </c>
      <c r="AK455" s="22">
        <v>10</v>
      </c>
      <c r="AL455" s="22">
        <v>9</v>
      </c>
      <c r="AU455" s="23">
        <v>3.56</v>
      </c>
      <c r="AV455" s="24">
        <f t="shared" si="8"/>
        <v>8.4787770465479487E-2</v>
      </c>
      <c r="AW455" s="27">
        <v>1.542121212121212</v>
      </c>
      <c r="AX455" s="23">
        <v>0.55681818181818166</v>
      </c>
      <c r="AY455" s="23">
        <v>5.0441361916771754</v>
      </c>
      <c r="AZ455" s="23">
        <v>1.2414224943917738</v>
      </c>
    </row>
    <row r="456" spans="2:52" x14ac:dyDescent="0.2">
      <c r="B456" s="1">
        <v>1</v>
      </c>
      <c r="C456" s="1" t="s">
        <v>839</v>
      </c>
      <c r="D456" s="1" t="s">
        <v>840</v>
      </c>
      <c r="E456" s="5">
        <v>42.944000000000003</v>
      </c>
      <c r="F456" s="5">
        <v>-70.620999999999995</v>
      </c>
      <c r="G456" s="4">
        <v>56.1</v>
      </c>
      <c r="H456" s="7">
        <v>36703</v>
      </c>
      <c r="I456" s="1" t="s">
        <v>473</v>
      </c>
      <c r="S456" s="1" t="s">
        <v>248</v>
      </c>
      <c r="T456" s="1" t="s">
        <v>55</v>
      </c>
      <c r="U456" s="3" t="s">
        <v>248</v>
      </c>
      <c r="V456" s="3" t="s">
        <v>55</v>
      </c>
      <c r="W456" s="3"/>
      <c r="X456" s="3"/>
      <c r="Y456" s="3"/>
      <c r="Z456" s="3"/>
      <c r="AA456" s="3"/>
      <c r="AB456" s="3"/>
      <c r="AC456" s="1" t="s">
        <v>1166</v>
      </c>
      <c r="AD456" s="1" t="s">
        <v>1167</v>
      </c>
      <c r="AE456" s="3" t="s">
        <v>1059</v>
      </c>
      <c r="AF456" s="3" t="s">
        <v>1060</v>
      </c>
      <c r="AG456" s="22">
        <v>0</v>
      </c>
      <c r="AH456" s="22">
        <v>70</v>
      </c>
      <c r="AI456" s="22">
        <v>30</v>
      </c>
      <c r="AJ456" s="22">
        <v>70</v>
      </c>
      <c r="AK456" s="22">
        <v>15</v>
      </c>
      <c r="AL456" s="22">
        <v>15</v>
      </c>
      <c r="AU456" s="23">
        <v>4.1266666666666669</v>
      </c>
      <c r="AV456" s="24">
        <f t="shared" si="8"/>
        <v>5.7246580641890539E-2</v>
      </c>
      <c r="AW456" s="27">
        <v>3.0545454545454547</v>
      </c>
      <c r="AX456" s="23">
        <v>0.55210622710622714</v>
      </c>
      <c r="AY456" s="23">
        <v>1.7550626808100291</v>
      </c>
      <c r="AZ456" s="23">
        <v>2.2602017609122678</v>
      </c>
    </row>
    <row r="457" spans="2:52" x14ac:dyDescent="0.2">
      <c r="B457" s="1">
        <v>1</v>
      </c>
      <c r="C457" s="1" t="s">
        <v>841</v>
      </c>
      <c r="D457" s="1" t="s">
        <v>842</v>
      </c>
      <c r="E457" s="5">
        <v>42.94166666666667</v>
      </c>
      <c r="F457" s="5">
        <v>-70.630166666666668</v>
      </c>
      <c r="G457" s="4">
        <v>53</v>
      </c>
      <c r="H457" s="7">
        <v>36703</v>
      </c>
      <c r="I457" s="1" t="s">
        <v>473</v>
      </c>
      <c r="S457" s="1" t="s">
        <v>248</v>
      </c>
      <c r="T457" s="1" t="s">
        <v>55</v>
      </c>
      <c r="U457" s="3" t="s">
        <v>248</v>
      </c>
      <c r="V457" s="3" t="s">
        <v>55</v>
      </c>
      <c r="W457" s="3"/>
      <c r="X457" s="3"/>
      <c r="Y457" s="3"/>
      <c r="Z457" s="3"/>
      <c r="AA457" s="3"/>
      <c r="AB457" s="3"/>
      <c r="AC457" s="1" t="s">
        <v>1183</v>
      </c>
      <c r="AD457" s="1" t="s">
        <v>1184</v>
      </c>
      <c r="AE457" s="3" t="s">
        <v>1271</v>
      </c>
      <c r="AF457" s="3" t="s">
        <v>1272</v>
      </c>
      <c r="AG457" s="22">
        <v>0</v>
      </c>
      <c r="AH457" s="22">
        <v>80</v>
      </c>
      <c r="AI457" s="22">
        <v>20</v>
      </c>
      <c r="AJ457" s="22">
        <v>80</v>
      </c>
      <c r="AK457" s="22">
        <v>12</v>
      </c>
      <c r="AL457" s="22">
        <v>8</v>
      </c>
      <c r="AU457" s="23">
        <v>3.6833333333333336</v>
      </c>
      <c r="AV457" s="24">
        <f t="shared" si="8"/>
        <v>7.7840601397426434E-2</v>
      </c>
      <c r="AW457" s="27">
        <v>1.4613636363636364</v>
      </c>
      <c r="AX457" s="23">
        <v>0.68256410256410227</v>
      </c>
      <c r="AY457" s="23">
        <v>4.7288776796973524</v>
      </c>
      <c r="AZ457" s="23">
        <v>1.535282377751255</v>
      </c>
    </row>
    <row r="458" spans="2:52" x14ac:dyDescent="0.2">
      <c r="B458" s="1">
        <v>1</v>
      </c>
      <c r="C458" s="1" t="s">
        <v>843</v>
      </c>
      <c r="D458" s="1" t="s">
        <v>844</v>
      </c>
      <c r="E458" s="5">
        <v>42.936999999999998</v>
      </c>
      <c r="F458" s="5">
        <v>-70.630166666666668</v>
      </c>
      <c r="G458" s="4">
        <v>51.9</v>
      </c>
      <c r="H458" s="7">
        <v>36703</v>
      </c>
      <c r="I458" s="1" t="s">
        <v>473</v>
      </c>
      <c r="S458" s="1" t="s">
        <v>339</v>
      </c>
      <c r="T458" s="1" t="s">
        <v>26</v>
      </c>
      <c r="U458" s="3"/>
      <c r="V458" s="3"/>
      <c r="W458" s="3"/>
      <c r="X458" s="3"/>
      <c r="Y458" s="3"/>
      <c r="Z458" s="3"/>
      <c r="AA458" s="3"/>
      <c r="AB458" s="3"/>
      <c r="AC458" s="1" t="s">
        <v>1183</v>
      </c>
      <c r="AD458" s="1" t="s">
        <v>1184</v>
      </c>
      <c r="AE458" s="3" t="s">
        <v>1059</v>
      </c>
      <c r="AF458" s="3" t="s">
        <v>1060</v>
      </c>
      <c r="AG458" s="22">
        <v>8</v>
      </c>
      <c r="AH458" s="22">
        <v>71</v>
      </c>
      <c r="AI458" s="22">
        <v>21</v>
      </c>
      <c r="AJ458" s="22"/>
      <c r="AK458" s="22"/>
      <c r="AL458" s="22"/>
      <c r="AU458" s="23">
        <v>3.5</v>
      </c>
      <c r="AV458" s="24">
        <f t="shared" si="8"/>
        <v>8.8388347648318447E-2</v>
      </c>
      <c r="AW458" s="27">
        <v>2.5825757575757575</v>
      </c>
      <c r="AX458" s="23">
        <v>4.5454545454545379E-2</v>
      </c>
      <c r="AY458" s="23">
        <v>5.5930568948891022</v>
      </c>
      <c r="AZ458" s="23">
        <v>2.3461233335268252</v>
      </c>
    </row>
    <row r="459" spans="2:52" x14ac:dyDescent="0.2">
      <c r="B459" s="1">
        <v>1</v>
      </c>
      <c r="C459" s="1" t="s">
        <v>845</v>
      </c>
      <c r="D459" s="1" t="s">
        <v>846</v>
      </c>
      <c r="E459" s="5">
        <v>42.947933333333332</v>
      </c>
      <c r="F459" s="5">
        <v>-70.628100000000003</v>
      </c>
      <c r="G459" s="1">
        <v>50.4</v>
      </c>
      <c r="H459" s="7">
        <v>37117</v>
      </c>
      <c r="I459" s="1" t="s">
        <v>473</v>
      </c>
      <c r="S459" s="1" t="s">
        <v>248</v>
      </c>
      <c r="T459" s="1" t="s">
        <v>55</v>
      </c>
      <c r="U459" s="3" t="s">
        <v>248</v>
      </c>
      <c r="V459" s="3" t="s">
        <v>55</v>
      </c>
      <c r="W459" s="3"/>
      <c r="X459" s="3"/>
      <c r="Y459" s="3"/>
      <c r="Z459" s="3"/>
      <c r="AA459" s="3"/>
      <c r="AB459" s="3"/>
      <c r="AC459" s="1" t="s">
        <v>1183</v>
      </c>
      <c r="AD459" s="1" t="s">
        <v>1184</v>
      </c>
      <c r="AE459" s="3" t="s">
        <v>1271</v>
      </c>
      <c r="AF459" s="3" t="s">
        <v>1272</v>
      </c>
      <c r="AG459" s="22">
        <v>0</v>
      </c>
      <c r="AH459" s="22">
        <v>85</v>
      </c>
      <c r="AI459" s="22">
        <v>15</v>
      </c>
      <c r="AJ459" s="22">
        <v>85</v>
      </c>
      <c r="AK459" s="22">
        <v>8</v>
      </c>
      <c r="AL459" s="22">
        <v>7</v>
      </c>
      <c r="AU459" s="23">
        <v>3.25</v>
      </c>
      <c r="AV459" s="24">
        <f t="shared" si="8"/>
        <v>0.10511205190671434</v>
      </c>
      <c r="AW459" s="27">
        <v>1.5041666666666669</v>
      </c>
      <c r="AX459" s="23">
        <v>0.41269841269841279</v>
      </c>
      <c r="AY459" s="23">
        <v>4.2076502732240444</v>
      </c>
      <c r="AZ459" s="23">
        <v>1.5</v>
      </c>
    </row>
    <row r="460" spans="2:52" x14ac:dyDescent="0.2">
      <c r="B460" s="1">
        <v>1</v>
      </c>
      <c r="C460" s="1" t="s">
        <v>847</v>
      </c>
      <c r="D460" s="1" t="s">
        <v>848</v>
      </c>
      <c r="E460" s="5">
        <v>42.944650000000003</v>
      </c>
      <c r="F460" s="5">
        <v>-70.640716666666663</v>
      </c>
      <c r="G460" s="1">
        <v>49.3</v>
      </c>
      <c r="H460" s="7">
        <v>37117</v>
      </c>
      <c r="I460" s="1" t="s">
        <v>473</v>
      </c>
      <c r="S460" s="1" t="s">
        <v>248</v>
      </c>
      <c r="T460" s="1" t="s">
        <v>55</v>
      </c>
      <c r="U460" s="3"/>
      <c r="V460" s="3"/>
      <c r="W460" s="3"/>
      <c r="X460" s="3"/>
      <c r="Y460" s="3"/>
      <c r="Z460" s="3"/>
      <c r="AA460" s="3"/>
      <c r="AB460" s="3"/>
      <c r="AC460" s="1" t="s">
        <v>1183</v>
      </c>
      <c r="AD460" s="1" t="s">
        <v>1184</v>
      </c>
      <c r="AE460" s="3" t="s">
        <v>1059</v>
      </c>
      <c r="AF460" s="3" t="s">
        <v>1060</v>
      </c>
      <c r="AG460" s="22">
        <v>4</v>
      </c>
      <c r="AH460" s="22">
        <v>76</v>
      </c>
      <c r="AI460" s="22">
        <v>20</v>
      </c>
      <c r="AJ460" s="22"/>
      <c r="AK460" s="22"/>
      <c r="AL460" s="22"/>
      <c r="AU460" s="23">
        <v>3.4333333333333336</v>
      </c>
      <c r="AV460" s="24">
        <f t="shared" si="8"/>
        <v>9.2568597017910259E-2</v>
      </c>
      <c r="AW460" s="27">
        <v>2.3568181818181824</v>
      </c>
      <c r="AX460" s="23">
        <v>0.31431431431431434</v>
      </c>
      <c r="AY460" s="23">
        <v>3.955808980755525</v>
      </c>
      <c r="AZ460" s="23">
        <v>2</v>
      </c>
    </row>
    <row r="461" spans="2:52" x14ac:dyDescent="0.2">
      <c r="B461" s="1">
        <v>1</v>
      </c>
      <c r="C461" s="1" t="s">
        <v>849</v>
      </c>
      <c r="D461" s="1" t="s">
        <v>850</v>
      </c>
      <c r="E461" s="5">
        <v>42.944133333333333</v>
      </c>
      <c r="F461" s="5">
        <v>-70.633983333333333</v>
      </c>
      <c r="G461" s="1">
        <v>50.3</v>
      </c>
      <c r="H461" s="7">
        <v>37117</v>
      </c>
      <c r="I461" s="1" t="s">
        <v>473</v>
      </c>
      <c r="S461" s="1" t="s">
        <v>248</v>
      </c>
      <c r="T461" s="1" t="s">
        <v>55</v>
      </c>
      <c r="U461" s="3" t="s">
        <v>248</v>
      </c>
      <c r="V461" s="3" t="s">
        <v>55</v>
      </c>
      <c r="W461" s="3"/>
      <c r="X461" s="3"/>
      <c r="Y461" s="3"/>
      <c r="Z461" s="3"/>
      <c r="AA461" s="3"/>
      <c r="AB461" s="3"/>
      <c r="AC461" s="1" t="s">
        <v>1183</v>
      </c>
      <c r="AD461" s="1" t="s">
        <v>1184</v>
      </c>
      <c r="AE461" s="3" t="s">
        <v>1271</v>
      </c>
      <c r="AF461" s="3" t="s">
        <v>1272</v>
      </c>
      <c r="AG461" s="22">
        <v>0</v>
      </c>
      <c r="AH461" s="22">
        <v>83</v>
      </c>
      <c r="AI461" s="22">
        <v>17</v>
      </c>
      <c r="AJ461" s="22">
        <v>83</v>
      </c>
      <c r="AK461" s="22">
        <v>10</v>
      </c>
      <c r="AL461" s="22">
        <v>7</v>
      </c>
      <c r="AU461" s="23">
        <v>3.5166666666666671</v>
      </c>
      <c r="AV461" s="24">
        <f t="shared" si="8"/>
        <v>8.7373120886188704E-2</v>
      </c>
      <c r="AW461" s="27">
        <v>1.3359848484848484</v>
      </c>
      <c r="AX461" s="23">
        <v>0.56696914700544498</v>
      </c>
      <c r="AY461" s="23">
        <v>4.2447306791569108</v>
      </c>
      <c r="AZ461" s="23">
        <v>1.4</v>
      </c>
    </row>
    <row r="462" spans="2:52" x14ac:dyDescent="0.2">
      <c r="B462" s="1">
        <v>1</v>
      </c>
      <c r="C462" s="1" t="s">
        <v>851</v>
      </c>
      <c r="D462" s="1" t="s">
        <v>852</v>
      </c>
      <c r="E462" s="5">
        <v>42.943966666666668</v>
      </c>
      <c r="F462" s="5">
        <v>-70.63066666666667</v>
      </c>
      <c r="G462" s="1">
        <v>51.7</v>
      </c>
      <c r="H462" s="7">
        <v>37117</v>
      </c>
      <c r="I462" s="1" t="s">
        <v>473</v>
      </c>
      <c r="S462" s="1" t="s">
        <v>248</v>
      </c>
      <c r="T462" s="1" t="s">
        <v>55</v>
      </c>
      <c r="U462" s="3" t="s">
        <v>248</v>
      </c>
      <c r="V462" s="3" t="s">
        <v>55</v>
      </c>
      <c r="W462" s="3"/>
      <c r="X462" s="3"/>
      <c r="Y462" s="3"/>
      <c r="Z462" s="3"/>
      <c r="AA462" s="3"/>
      <c r="AB462" s="3"/>
      <c r="AC462" s="1" t="s">
        <v>1183</v>
      </c>
      <c r="AD462" s="1" t="s">
        <v>1184</v>
      </c>
      <c r="AE462" s="3" t="s">
        <v>1271</v>
      </c>
      <c r="AF462" s="3" t="s">
        <v>1272</v>
      </c>
      <c r="AG462" s="22">
        <v>0</v>
      </c>
      <c r="AH462" s="22">
        <v>79</v>
      </c>
      <c r="AI462" s="22">
        <v>21</v>
      </c>
      <c r="AJ462" s="22">
        <v>79</v>
      </c>
      <c r="AK462" s="22">
        <v>12</v>
      </c>
      <c r="AL462" s="22">
        <v>9</v>
      </c>
      <c r="AU462" s="23">
        <v>3.7333333333333329</v>
      </c>
      <c r="AV462" s="24">
        <f t="shared" si="8"/>
        <v>7.5189064755132318E-2</v>
      </c>
      <c r="AW462" s="27">
        <v>1.6696969696969699</v>
      </c>
      <c r="AX462" s="23">
        <v>0.67218771566597646</v>
      </c>
      <c r="AY462" s="23">
        <v>4.123975409836067</v>
      </c>
      <c r="AZ462" s="23">
        <v>2.1</v>
      </c>
    </row>
    <row r="463" spans="2:52" x14ac:dyDescent="0.2">
      <c r="B463" s="1">
        <v>1</v>
      </c>
      <c r="C463" s="1" t="s">
        <v>853</v>
      </c>
      <c r="D463" s="1" t="s">
        <v>854</v>
      </c>
      <c r="E463" s="5">
        <v>42.944266666666664</v>
      </c>
      <c r="F463" s="5">
        <v>-70.627183333333335</v>
      </c>
      <c r="G463" s="1">
        <v>52</v>
      </c>
      <c r="H463" s="7">
        <v>37117</v>
      </c>
      <c r="I463" s="1" t="s">
        <v>473</v>
      </c>
      <c r="S463" s="1" t="s">
        <v>248</v>
      </c>
      <c r="T463" s="1" t="s">
        <v>55</v>
      </c>
      <c r="U463" s="3"/>
      <c r="V463" s="3"/>
      <c r="W463" s="3"/>
      <c r="X463" s="3"/>
      <c r="Y463" s="3"/>
      <c r="Z463" s="3"/>
      <c r="AA463" s="3"/>
      <c r="AB463" s="3"/>
      <c r="AC463" s="1" t="s">
        <v>1183</v>
      </c>
      <c r="AD463" s="1" t="s">
        <v>1184</v>
      </c>
      <c r="AE463" s="3" t="s">
        <v>1271</v>
      </c>
      <c r="AF463" s="3" t="s">
        <v>1272</v>
      </c>
      <c r="AG463" s="22">
        <v>5</v>
      </c>
      <c r="AH463" s="22">
        <v>78</v>
      </c>
      <c r="AI463" s="22">
        <v>17</v>
      </c>
      <c r="AJ463" s="22"/>
      <c r="AK463" s="22"/>
      <c r="AL463" s="22"/>
      <c r="AU463" s="23">
        <v>3.3833333333333329</v>
      </c>
      <c r="AV463" s="24">
        <f t="shared" si="8"/>
        <v>9.5833021541850069E-2</v>
      </c>
      <c r="AW463" s="27">
        <v>1.7965909090909089</v>
      </c>
      <c r="AX463" s="23">
        <v>0.31182795698924737</v>
      </c>
      <c r="AY463" s="23">
        <v>5.2211991915562539</v>
      </c>
      <c r="AZ463" s="23">
        <v>1.6</v>
      </c>
    </row>
    <row r="464" spans="2:52" x14ac:dyDescent="0.2">
      <c r="B464" s="1">
        <v>1</v>
      </c>
      <c r="C464" s="1" t="s">
        <v>855</v>
      </c>
      <c r="D464" s="1" t="s">
        <v>856</v>
      </c>
      <c r="E464" s="5">
        <v>42.943716666666667</v>
      </c>
      <c r="F464" s="5">
        <v>-70.621899999999997</v>
      </c>
      <c r="G464" s="1">
        <v>54.3</v>
      </c>
      <c r="H464" s="7">
        <v>37117</v>
      </c>
      <c r="I464" s="1" t="s">
        <v>473</v>
      </c>
      <c r="S464" s="1" t="s">
        <v>248</v>
      </c>
      <c r="T464" s="1" t="s">
        <v>55</v>
      </c>
      <c r="U464" s="3" t="s">
        <v>248</v>
      </c>
      <c r="V464" s="3" t="s">
        <v>55</v>
      </c>
      <c r="W464" s="3"/>
      <c r="X464" s="3"/>
      <c r="Y464" s="3"/>
      <c r="Z464" s="3"/>
      <c r="AA464" s="3"/>
      <c r="AB464" s="3"/>
      <c r="AC464" s="1" t="s">
        <v>1183</v>
      </c>
      <c r="AD464" s="1" t="s">
        <v>1184</v>
      </c>
      <c r="AE464" s="3" t="s">
        <v>1059</v>
      </c>
      <c r="AF464" s="3" t="s">
        <v>1060</v>
      </c>
      <c r="AG464" s="22">
        <v>0</v>
      </c>
      <c r="AH464" s="22">
        <v>77</v>
      </c>
      <c r="AI464" s="22">
        <v>23</v>
      </c>
      <c r="AJ464" s="22">
        <v>77</v>
      </c>
      <c r="AK464" s="22">
        <v>13</v>
      </c>
      <c r="AL464" s="22">
        <v>10</v>
      </c>
      <c r="AU464" s="23">
        <v>3.55</v>
      </c>
      <c r="AV464" s="24">
        <f t="shared" si="8"/>
        <v>8.5377516047149729E-2</v>
      </c>
      <c r="AW464" s="27">
        <v>2.0996212121212121</v>
      </c>
      <c r="AX464" s="23">
        <v>0.46571167327034446</v>
      </c>
      <c r="AY464" s="23">
        <v>3.2957650273224046</v>
      </c>
      <c r="AZ464" s="23">
        <v>2</v>
      </c>
    </row>
    <row r="465" spans="2:52" x14ac:dyDescent="0.2">
      <c r="B465" s="1">
        <v>1</v>
      </c>
      <c r="C465" s="1" t="s">
        <v>857</v>
      </c>
      <c r="D465" s="1" t="s">
        <v>858</v>
      </c>
      <c r="E465" s="5">
        <v>42.941316666666665</v>
      </c>
      <c r="F465" s="5">
        <v>-70.631416666666667</v>
      </c>
      <c r="G465" s="1">
        <v>52.1</v>
      </c>
      <c r="H465" s="7">
        <v>37117</v>
      </c>
      <c r="I465" s="1" t="s">
        <v>473</v>
      </c>
      <c r="S465" s="1" t="s">
        <v>248</v>
      </c>
      <c r="T465" s="1" t="s">
        <v>55</v>
      </c>
      <c r="U465" s="3" t="s">
        <v>248</v>
      </c>
      <c r="V465" s="3" t="s">
        <v>55</v>
      </c>
      <c r="W465" s="3"/>
      <c r="X465" s="3"/>
      <c r="Y465" s="3"/>
      <c r="Z465" s="3"/>
      <c r="AA465" s="3"/>
      <c r="AB465" s="3"/>
      <c r="AC465" s="1" t="s">
        <v>1183</v>
      </c>
      <c r="AD465" s="1" t="s">
        <v>1184</v>
      </c>
      <c r="AE465" s="3" t="s">
        <v>1271</v>
      </c>
      <c r="AF465" s="3" t="s">
        <v>1272</v>
      </c>
      <c r="AG465" s="22">
        <v>0</v>
      </c>
      <c r="AH465" s="22">
        <v>81</v>
      </c>
      <c r="AI465" s="22">
        <v>19</v>
      </c>
      <c r="AJ465" s="22">
        <v>81</v>
      </c>
      <c r="AK465" s="22">
        <v>12</v>
      </c>
      <c r="AL465" s="22">
        <v>7</v>
      </c>
      <c r="AU465" s="23">
        <v>3.65</v>
      </c>
      <c r="AV465" s="24">
        <f t="shared" si="8"/>
        <v>7.9660039207453889E-2</v>
      </c>
      <c r="AW465" s="27">
        <v>1.415909090909091</v>
      </c>
      <c r="AX465" s="23">
        <v>0.61271367521367492</v>
      </c>
      <c r="AY465" s="23">
        <v>4.2154566744730699</v>
      </c>
      <c r="AZ465" s="23">
        <v>1.5</v>
      </c>
    </row>
    <row r="466" spans="2:52" x14ac:dyDescent="0.2">
      <c r="B466" s="1">
        <v>1</v>
      </c>
      <c r="C466" s="1" t="s">
        <v>859</v>
      </c>
      <c r="D466" s="1" t="s">
        <v>860</v>
      </c>
      <c r="E466" s="5">
        <v>42.938283333333331</v>
      </c>
      <c r="F466" s="5">
        <v>-70.630566666666667</v>
      </c>
      <c r="G466" s="1">
        <v>52</v>
      </c>
      <c r="H466" s="7">
        <v>37117</v>
      </c>
      <c r="I466" s="1" t="s">
        <v>473</v>
      </c>
      <c r="S466" s="1" t="s">
        <v>248</v>
      </c>
      <c r="T466" s="1" t="s">
        <v>55</v>
      </c>
      <c r="U466" s="3" t="s">
        <v>248</v>
      </c>
      <c r="V466" s="3" t="s">
        <v>55</v>
      </c>
      <c r="W466" s="3"/>
      <c r="X466" s="3"/>
      <c r="Y466" s="3"/>
      <c r="Z466" s="3"/>
      <c r="AA466" s="3"/>
      <c r="AB466" s="3"/>
      <c r="AC466" s="1" t="s">
        <v>1183</v>
      </c>
      <c r="AD466" s="1" t="s">
        <v>1184</v>
      </c>
      <c r="AE466" s="3" t="s">
        <v>1271</v>
      </c>
      <c r="AF466" s="3" t="s">
        <v>1272</v>
      </c>
      <c r="AG466" s="22">
        <v>0</v>
      </c>
      <c r="AH466" s="22">
        <v>81</v>
      </c>
      <c r="AI466" s="22">
        <v>19</v>
      </c>
      <c r="AJ466" s="22">
        <v>81</v>
      </c>
      <c r="AK466" s="22">
        <v>11</v>
      </c>
      <c r="AL466" s="22">
        <v>8</v>
      </c>
      <c r="AU466" s="23">
        <v>3.65</v>
      </c>
      <c r="AV466" s="24">
        <f t="shared" si="8"/>
        <v>7.9660039207453889E-2</v>
      </c>
      <c r="AW466" s="27">
        <v>1.4765151515151516</v>
      </c>
      <c r="AX466" s="23">
        <v>0.6320850202429148</v>
      </c>
      <c r="AY466" s="23">
        <v>4.4496487119437962</v>
      </c>
      <c r="AZ466" s="23">
        <v>1.6</v>
      </c>
    </row>
    <row r="467" spans="2:52" x14ac:dyDescent="0.2">
      <c r="B467" s="1">
        <v>1</v>
      </c>
      <c r="C467" s="1" t="s">
        <v>861</v>
      </c>
      <c r="D467" s="1" t="s">
        <v>862</v>
      </c>
      <c r="E467" s="5">
        <v>42.947166666666668</v>
      </c>
      <c r="F467" s="5">
        <v>-70.628733333333329</v>
      </c>
      <c r="G467" s="4">
        <v>52.5</v>
      </c>
      <c r="H467" s="7">
        <v>37456</v>
      </c>
      <c r="I467" s="1" t="s">
        <v>473</v>
      </c>
      <c r="S467" s="1" t="s">
        <v>248</v>
      </c>
      <c r="T467" s="1" t="s">
        <v>55</v>
      </c>
      <c r="U467" s="3" t="s">
        <v>248</v>
      </c>
      <c r="V467" s="3" t="s">
        <v>55</v>
      </c>
      <c r="W467" s="3"/>
      <c r="X467" s="3"/>
      <c r="Y467" s="3"/>
      <c r="Z467" s="3"/>
      <c r="AA467" s="3"/>
      <c r="AB467" s="3"/>
      <c r="AC467" s="1" t="s">
        <v>1183</v>
      </c>
      <c r="AD467" s="1" t="s">
        <v>1184</v>
      </c>
      <c r="AE467" s="3" t="s">
        <v>1271</v>
      </c>
      <c r="AF467" s="3" t="s">
        <v>1272</v>
      </c>
      <c r="AG467" s="22">
        <v>0</v>
      </c>
      <c r="AH467" s="22">
        <v>82</v>
      </c>
      <c r="AI467" s="22">
        <v>18</v>
      </c>
      <c r="AJ467" s="22">
        <v>82</v>
      </c>
      <c r="AK467" s="22">
        <v>9</v>
      </c>
      <c r="AL467" s="22">
        <v>9</v>
      </c>
      <c r="AU467" s="23">
        <v>3.4666666666666668</v>
      </c>
      <c r="AV467" s="24">
        <f t="shared" si="8"/>
        <v>9.0454327340023621E-2</v>
      </c>
      <c r="AW467" s="27">
        <v>1.6272727272727276</v>
      </c>
      <c r="AX467" s="23">
        <v>0.63888888888888862</v>
      </c>
      <c r="AY467" s="23">
        <v>4.7423887587822007</v>
      </c>
      <c r="AZ467" s="23">
        <v>1.8</v>
      </c>
    </row>
    <row r="468" spans="2:52" x14ac:dyDescent="0.2">
      <c r="B468" s="1">
        <v>1</v>
      </c>
      <c r="C468" s="1" t="s">
        <v>863</v>
      </c>
      <c r="D468" s="1" t="s">
        <v>864</v>
      </c>
      <c r="E468" s="5">
        <v>42.943616666666664</v>
      </c>
      <c r="F468" s="5">
        <v>-70.641400000000004</v>
      </c>
      <c r="G468" s="4">
        <v>50.8</v>
      </c>
      <c r="H468" s="7">
        <v>37456</v>
      </c>
      <c r="I468" s="1" t="s">
        <v>473</v>
      </c>
      <c r="S468" s="1" t="s">
        <v>248</v>
      </c>
      <c r="T468" s="1" t="s">
        <v>55</v>
      </c>
      <c r="U468" s="3" t="s">
        <v>248</v>
      </c>
      <c r="V468" s="3" t="s">
        <v>55</v>
      </c>
      <c r="W468" s="3"/>
      <c r="X468" s="3"/>
      <c r="Y468" s="3"/>
      <c r="Z468" s="3"/>
      <c r="AA468" s="3"/>
      <c r="AB468" s="3"/>
      <c r="AC468" s="1" t="s">
        <v>1183</v>
      </c>
      <c r="AD468" s="1" t="s">
        <v>1184</v>
      </c>
      <c r="AE468" s="3" t="s">
        <v>1271</v>
      </c>
      <c r="AF468" s="3" t="s">
        <v>1272</v>
      </c>
      <c r="AG468" s="22">
        <v>0</v>
      </c>
      <c r="AH468" s="22">
        <v>80</v>
      </c>
      <c r="AI468" s="22">
        <v>20</v>
      </c>
      <c r="AJ468" s="22">
        <v>80</v>
      </c>
      <c r="AK468" s="22">
        <v>11</v>
      </c>
      <c r="AL468" s="22">
        <v>9</v>
      </c>
      <c r="AU468" s="23">
        <v>3.6333333333333329</v>
      </c>
      <c r="AV468" s="24">
        <f t="shared" si="8"/>
        <v>8.0585644277473736E-2</v>
      </c>
      <c r="AW468" s="27">
        <v>1.747727272727273</v>
      </c>
      <c r="AX468" s="23">
        <v>0.52944862155388472</v>
      </c>
      <c r="AY468" s="23">
        <v>4.3032786885245917</v>
      </c>
      <c r="AZ468" s="23">
        <v>1.7</v>
      </c>
    </row>
    <row r="469" spans="2:52" x14ac:dyDescent="0.2">
      <c r="B469" s="1">
        <v>1</v>
      </c>
      <c r="C469" s="1" t="s">
        <v>865</v>
      </c>
      <c r="D469" s="1" t="s">
        <v>866</v>
      </c>
      <c r="E469" s="5">
        <v>42.942783333333331</v>
      </c>
      <c r="F469" s="5">
        <v>-70.633966666666666</v>
      </c>
      <c r="G469" s="4">
        <v>52.1</v>
      </c>
      <c r="H469" s="7">
        <v>37456</v>
      </c>
      <c r="I469" s="1" t="s">
        <v>473</v>
      </c>
      <c r="S469" s="1" t="s">
        <v>248</v>
      </c>
      <c r="T469" s="1" t="s">
        <v>55</v>
      </c>
      <c r="U469" s="3" t="s">
        <v>248</v>
      </c>
      <c r="V469" s="3" t="s">
        <v>55</v>
      </c>
      <c r="W469" s="3"/>
      <c r="X469" s="3"/>
      <c r="Y469" s="3"/>
      <c r="Z469" s="3"/>
      <c r="AA469" s="3"/>
      <c r="AB469" s="3"/>
      <c r="AC469" s="1" t="s">
        <v>1183</v>
      </c>
      <c r="AD469" s="1" t="s">
        <v>1184</v>
      </c>
      <c r="AE469" s="3" t="s">
        <v>1271</v>
      </c>
      <c r="AF469" s="3" t="s">
        <v>1272</v>
      </c>
      <c r="AG469" s="22">
        <v>0</v>
      </c>
      <c r="AH469" s="22">
        <v>80</v>
      </c>
      <c r="AI469" s="22">
        <v>20</v>
      </c>
      <c r="AJ469" s="22">
        <v>80</v>
      </c>
      <c r="AK469" s="22">
        <v>12</v>
      </c>
      <c r="AL469" s="22">
        <v>8</v>
      </c>
      <c r="AU469" s="23">
        <v>3.7166666666666668</v>
      </c>
      <c r="AV469" s="24">
        <f t="shared" si="8"/>
        <v>7.6062719604411924E-2</v>
      </c>
      <c r="AW469" s="27">
        <v>1.458712121212121</v>
      </c>
      <c r="AX469" s="23">
        <v>0.64614614614614629</v>
      </c>
      <c r="AY469" s="23">
        <v>5.0546448087431681</v>
      </c>
      <c r="AZ469" s="23">
        <v>1.5</v>
      </c>
    </row>
    <row r="470" spans="2:52" x14ac:dyDescent="0.2">
      <c r="B470" s="1">
        <v>1</v>
      </c>
      <c r="C470" s="1" t="s">
        <v>867</v>
      </c>
      <c r="D470" s="1" t="s">
        <v>868</v>
      </c>
      <c r="E470" s="5">
        <v>42.9437</v>
      </c>
      <c r="F470" s="5">
        <v>-70.631100000000004</v>
      </c>
      <c r="G470" s="4">
        <v>52.9</v>
      </c>
      <c r="H470" s="7">
        <v>37456</v>
      </c>
      <c r="I470" s="1" t="s">
        <v>473</v>
      </c>
      <c r="S470" s="1" t="s">
        <v>248</v>
      </c>
      <c r="T470" s="1" t="s">
        <v>55</v>
      </c>
      <c r="U470" s="3" t="s">
        <v>248</v>
      </c>
      <c r="V470" s="3" t="s">
        <v>55</v>
      </c>
      <c r="W470" s="3"/>
      <c r="X470" s="3"/>
      <c r="Y470" s="3"/>
      <c r="Z470" s="3"/>
      <c r="AA470" s="3"/>
      <c r="AB470" s="3"/>
      <c r="AC470" s="1" t="s">
        <v>1183</v>
      </c>
      <c r="AD470" s="1" t="s">
        <v>1184</v>
      </c>
      <c r="AE470" s="3" t="s">
        <v>1271</v>
      </c>
      <c r="AF470" s="3" t="s">
        <v>1272</v>
      </c>
      <c r="AG470" s="22">
        <v>0</v>
      </c>
      <c r="AH470" s="22">
        <v>83</v>
      </c>
      <c r="AI470" s="22">
        <v>17</v>
      </c>
      <c r="AJ470" s="22">
        <v>83</v>
      </c>
      <c r="AK470" s="22">
        <v>10</v>
      </c>
      <c r="AL470" s="22">
        <v>7</v>
      </c>
      <c r="AU470" s="23">
        <v>3.54</v>
      </c>
      <c r="AV470" s="24">
        <f t="shared" si="8"/>
        <v>8.5971363633733977E-2</v>
      </c>
      <c r="AW470" s="27">
        <v>1.3904545454545456</v>
      </c>
      <c r="AX470" s="23">
        <v>0.56316665494526141</v>
      </c>
      <c r="AY470" s="23">
        <v>4.2330210772833743</v>
      </c>
      <c r="AZ470" s="23">
        <v>1.4</v>
      </c>
    </row>
    <row r="471" spans="2:52" x14ac:dyDescent="0.2">
      <c r="B471" s="1">
        <v>1</v>
      </c>
      <c r="C471" s="1" t="s">
        <v>869</v>
      </c>
      <c r="D471" s="1" t="s">
        <v>870</v>
      </c>
      <c r="E471" s="5">
        <v>42.942866666666667</v>
      </c>
      <c r="F471" s="5">
        <v>-70.627983333333333</v>
      </c>
      <c r="G471" s="4">
        <v>54.3</v>
      </c>
      <c r="H471" s="7">
        <v>37456</v>
      </c>
      <c r="I471" s="1" t="s">
        <v>473</v>
      </c>
      <c r="S471" s="1" t="s">
        <v>248</v>
      </c>
      <c r="T471" s="1" t="s">
        <v>55</v>
      </c>
      <c r="U471" s="3" t="s">
        <v>248</v>
      </c>
      <c r="V471" s="3" t="s">
        <v>55</v>
      </c>
      <c r="W471" s="3"/>
      <c r="X471" s="3"/>
      <c r="Y471" s="3"/>
      <c r="Z471" s="3"/>
      <c r="AA471" s="3"/>
      <c r="AB471" s="3"/>
      <c r="AC471" s="1" t="s">
        <v>1183</v>
      </c>
      <c r="AD471" s="1" t="s">
        <v>1184</v>
      </c>
      <c r="AE471" s="3" t="s">
        <v>1271</v>
      </c>
      <c r="AF471" s="3" t="s">
        <v>1272</v>
      </c>
      <c r="AG471" s="22">
        <v>1</v>
      </c>
      <c r="AH471" s="22">
        <v>80</v>
      </c>
      <c r="AI471" s="22">
        <v>19</v>
      </c>
      <c r="AJ471" s="22">
        <v>81</v>
      </c>
      <c r="AK471" s="22">
        <v>11</v>
      </c>
      <c r="AL471" s="22">
        <v>8</v>
      </c>
      <c r="AU471" s="23">
        <v>3.6333333333333333</v>
      </c>
      <c r="AV471" s="24">
        <f t="shared" si="8"/>
        <v>8.0585644277473695E-2</v>
      </c>
      <c r="AW471" s="27">
        <v>1.5621212121212122</v>
      </c>
      <c r="AX471" s="23">
        <v>0.48035714285714293</v>
      </c>
      <c r="AY471" s="23">
        <v>4.6838407494145216</v>
      </c>
      <c r="AZ471" s="23">
        <v>1.5</v>
      </c>
    </row>
    <row r="472" spans="2:52" x14ac:dyDescent="0.2">
      <c r="B472" s="1">
        <v>1</v>
      </c>
      <c r="C472" s="1" t="s">
        <v>871</v>
      </c>
      <c r="D472" s="1" t="s">
        <v>872</v>
      </c>
      <c r="E472" s="5">
        <v>42.943233333333332</v>
      </c>
      <c r="F472" s="5">
        <v>-70.621250000000003</v>
      </c>
      <c r="G472" s="4">
        <v>56.6</v>
      </c>
      <c r="H472" s="7">
        <v>37456</v>
      </c>
      <c r="I472" s="1" t="s">
        <v>473</v>
      </c>
      <c r="S472" s="1" t="s">
        <v>248</v>
      </c>
      <c r="T472" s="1" t="s">
        <v>55</v>
      </c>
      <c r="U472" s="3" t="s">
        <v>248</v>
      </c>
      <c r="V472" s="3" t="s">
        <v>55</v>
      </c>
      <c r="W472" s="3"/>
      <c r="X472" s="3"/>
      <c r="Y472" s="3"/>
      <c r="Z472" s="3"/>
      <c r="AA472" s="3"/>
      <c r="AB472" s="3"/>
      <c r="AC472" s="1" t="s">
        <v>1183</v>
      </c>
      <c r="AD472" s="1" t="s">
        <v>1184</v>
      </c>
      <c r="AE472" s="3" t="s">
        <v>1059</v>
      </c>
      <c r="AF472" s="3" t="s">
        <v>1060</v>
      </c>
      <c r="AG472" s="22">
        <v>0</v>
      </c>
      <c r="AH472" s="22">
        <v>80</v>
      </c>
      <c r="AI472" s="22">
        <v>20</v>
      </c>
      <c r="AJ472" s="22">
        <v>80</v>
      </c>
      <c r="AK472" s="22">
        <v>11</v>
      </c>
      <c r="AL472" s="22">
        <v>9</v>
      </c>
      <c r="AU472" s="23">
        <v>3.5</v>
      </c>
      <c r="AV472" s="24">
        <f t="shared" si="8"/>
        <v>8.8388347648318447E-2</v>
      </c>
      <c r="AW472" s="27">
        <v>2.0393939393939395</v>
      </c>
      <c r="AX472" s="23">
        <v>0.41447368421052633</v>
      </c>
      <c r="AY472" s="23">
        <v>3.8934426229508197</v>
      </c>
      <c r="AZ472" s="23">
        <v>1.8</v>
      </c>
    </row>
    <row r="473" spans="2:52" x14ac:dyDescent="0.2">
      <c r="B473" s="1">
        <v>1</v>
      </c>
      <c r="C473" s="1" t="s">
        <v>873</v>
      </c>
      <c r="D473" s="1" t="s">
        <v>874</v>
      </c>
      <c r="E473" s="5">
        <v>42.94101666666667</v>
      </c>
      <c r="F473" s="5">
        <v>-70.63118333333334</v>
      </c>
      <c r="G473" s="4">
        <v>54.1</v>
      </c>
      <c r="H473" s="7">
        <v>37456</v>
      </c>
      <c r="I473" s="1" t="s">
        <v>473</v>
      </c>
      <c r="S473" s="1" t="s">
        <v>248</v>
      </c>
      <c r="T473" s="1" t="s">
        <v>55</v>
      </c>
      <c r="U473" s="3" t="s">
        <v>248</v>
      </c>
      <c r="V473" s="3" t="s">
        <v>55</v>
      </c>
      <c r="W473" s="3"/>
      <c r="X473" s="3"/>
      <c r="Y473" s="3"/>
      <c r="Z473" s="3"/>
      <c r="AA473" s="3"/>
      <c r="AB473" s="3"/>
      <c r="AC473" s="1" t="s">
        <v>1183</v>
      </c>
      <c r="AD473" s="1" t="s">
        <v>1184</v>
      </c>
      <c r="AE473" s="3" t="s">
        <v>1271</v>
      </c>
      <c r="AF473" s="3" t="s">
        <v>1272</v>
      </c>
      <c r="AG473" s="22">
        <v>0</v>
      </c>
      <c r="AH473" s="22">
        <v>80</v>
      </c>
      <c r="AI473" s="22">
        <v>20</v>
      </c>
      <c r="AJ473" s="22">
        <v>80</v>
      </c>
      <c r="AK473" s="22">
        <v>12</v>
      </c>
      <c r="AL473" s="22">
        <v>8</v>
      </c>
      <c r="AU473" s="23">
        <v>3.7</v>
      </c>
      <c r="AV473" s="24">
        <f t="shared" ref="AV473:AV536" si="9">2^-AU473</f>
        <v>7.6946525834057269E-2</v>
      </c>
      <c r="AW473" s="27">
        <v>1.5318181818181817</v>
      </c>
      <c r="AX473" s="23">
        <v>0.57326007326007311</v>
      </c>
      <c r="AY473" s="23">
        <v>4.566744730679158</v>
      </c>
      <c r="AZ473" s="23">
        <v>1.5</v>
      </c>
    </row>
    <row r="474" spans="2:52" x14ac:dyDescent="0.2">
      <c r="B474" s="1">
        <v>1</v>
      </c>
      <c r="C474" s="1" t="s">
        <v>875</v>
      </c>
      <c r="D474" s="1" t="s">
        <v>876</v>
      </c>
      <c r="E474" s="5">
        <v>42.937416666666664</v>
      </c>
      <c r="F474" s="5">
        <v>-70.630466666666663</v>
      </c>
      <c r="G474" s="4">
        <v>48.5</v>
      </c>
      <c r="H474" s="7">
        <v>37456</v>
      </c>
      <c r="I474" s="1" t="s">
        <v>473</v>
      </c>
      <c r="S474" s="1" t="s">
        <v>248</v>
      </c>
      <c r="T474" s="1" t="s">
        <v>55</v>
      </c>
      <c r="U474" s="3" t="s">
        <v>248</v>
      </c>
      <c r="V474" s="3" t="s">
        <v>55</v>
      </c>
      <c r="W474" s="3"/>
      <c r="X474" s="3"/>
      <c r="Y474" s="3"/>
      <c r="Z474" s="3"/>
      <c r="AA474" s="3"/>
      <c r="AB474" s="3"/>
      <c r="AC474" s="1" t="s">
        <v>1183</v>
      </c>
      <c r="AD474" s="1" t="s">
        <v>1184</v>
      </c>
      <c r="AE474" s="3" t="s">
        <v>1271</v>
      </c>
      <c r="AF474" s="3" t="s">
        <v>1272</v>
      </c>
      <c r="AG474" s="22">
        <v>0</v>
      </c>
      <c r="AH474" s="22">
        <v>78</v>
      </c>
      <c r="AI474" s="22">
        <v>22</v>
      </c>
      <c r="AJ474" s="22">
        <v>78</v>
      </c>
      <c r="AK474" s="22">
        <v>13</v>
      </c>
      <c r="AL474" s="22">
        <v>9</v>
      </c>
      <c r="AU474" s="23">
        <v>3.8666666666666671</v>
      </c>
      <c r="AV474" s="24">
        <f t="shared" si="9"/>
        <v>6.8551561230914104E-2</v>
      </c>
      <c r="AW474" s="27">
        <v>1.5969696969696969</v>
      </c>
      <c r="AX474" s="23">
        <v>0.66139240506329111</v>
      </c>
      <c r="AY474" s="23">
        <v>5.3961748633879774</v>
      </c>
      <c r="AZ474" s="23">
        <v>1.8</v>
      </c>
    </row>
    <row r="475" spans="2:52" x14ac:dyDescent="0.2">
      <c r="B475" s="1">
        <v>1</v>
      </c>
      <c r="C475" s="1" t="s">
        <v>877</v>
      </c>
      <c r="D475" s="1">
        <v>1</v>
      </c>
      <c r="E475" s="5">
        <v>42.947249999999997</v>
      </c>
      <c r="F475" s="5">
        <v>-70.63636666666666</v>
      </c>
      <c r="G475" s="4">
        <v>49.9</v>
      </c>
      <c r="H475" s="7">
        <v>37462</v>
      </c>
      <c r="I475" s="1" t="s">
        <v>473</v>
      </c>
      <c r="S475" s="1" t="s">
        <v>248</v>
      </c>
      <c r="T475" s="1" t="s">
        <v>55</v>
      </c>
      <c r="U475" s="3" t="s">
        <v>248</v>
      </c>
      <c r="V475" s="3" t="s">
        <v>55</v>
      </c>
      <c r="W475" s="3"/>
      <c r="X475" s="3"/>
      <c r="Y475" s="3"/>
      <c r="Z475" s="3"/>
      <c r="AA475" s="3"/>
      <c r="AB475" s="3"/>
      <c r="AC475" s="1" t="s">
        <v>1183</v>
      </c>
      <c r="AD475" s="1" t="s">
        <v>1184</v>
      </c>
      <c r="AE475" s="3" t="s">
        <v>1271</v>
      </c>
      <c r="AF475" s="3" t="s">
        <v>1272</v>
      </c>
      <c r="AG475" s="22">
        <v>0</v>
      </c>
      <c r="AH475" s="22">
        <v>82</v>
      </c>
      <c r="AI475" s="22">
        <v>18</v>
      </c>
      <c r="AJ475" s="22">
        <v>82</v>
      </c>
      <c r="AK475" s="22">
        <v>10</v>
      </c>
      <c r="AL475" s="22">
        <v>8</v>
      </c>
      <c r="AU475" s="23">
        <v>3.6</v>
      </c>
      <c r="AV475" s="24">
        <f t="shared" si="9"/>
        <v>8.2469244423305901E-2</v>
      </c>
      <c r="AW475" s="27">
        <v>1.531818181818182</v>
      </c>
      <c r="AX475" s="23">
        <v>0.59890109890109899</v>
      </c>
      <c r="AY475" s="23">
        <v>4.5667447306791589</v>
      </c>
      <c r="AZ475" s="23">
        <v>1.6</v>
      </c>
    </row>
    <row r="476" spans="2:52" x14ac:dyDescent="0.2">
      <c r="B476" s="1">
        <v>1</v>
      </c>
      <c r="C476" s="1" t="s">
        <v>878</v>
      </c>
      <c r="E476" s="5">
        <v>42.945366666666665</v>
      </c>
      <c r="F476" s="5">
        <v>-70.635083333333327</v>
      </c>
      <c r="G476" s="4">
        <v>47.3</v>
      </c>
      <c r="H476" s="7">
        <v>37462</v>
      </c>
      <c r="I476" s="1" t="s">
        <v>473</v>
      </c>
      <c r="J476" s="1" t="s">
        <v>142</v>
      </c>
      <c r="S476" s="1" t="s">
        <v>479</v>
      </c>
      <c r="U476" s="3"/>
      <c r="V476" s="3"/>
      <c r="W476" s="3"/>
      <c r="X476" s="3"/>
      <c r="Y476" s="3"/>
      <c r="Z476" s="3"/>
      <c r="AA476" s="3"/>
      <c r="AB476" s="3"/>
      <c r="AC476" s="1" t="s">
        <v>2149</v>
      </c>
      <c r="AD476" s="1" t="s">
        <v>2149</v>
      </c>
      <c r="AE476" s="3" t="s">
        <v>2149</v>
      </c>
      <c r="AF476" s="3" t="s">
        <v>2149</v>
      </c>
      <c r="AG476" s="22"/>
      <c r="AH476" s="22"/>
      <c r="AI476" s="22"/>
      <c r="AJ476" s="22"/>
      <c r="AK476" s="22"/>
      <c r="AL476" s="22"/>
      <c r="AU476" s="23"/>
      <c r="AV476" s="24"/>
      <c r="AW476" s="27"/>
      <c r="AX476" s="23"/>
      <c r="AY476" s="23"/>
      <c r="AZ476" s="23"/>
    </row>
    <row r="477" spans="2:52" x14ac:dyDescent="0.2">
      <c r="B477" s="1">
        <v>1</v>
      </c>
      <c r="C477" s="1" t="s">
        <v>879</v>
      </c>
      <c r="D477" s="1">
        <v>2</v>
      </c>
      <c r="E477" s="5">
        <v>42.944983333333333</v>
      </c>
      <c r="F477" s="5">
        <v>-70.634716666666662</v>
      </c>
      <c r="G477" s="4">
        <v>51.2</v>
      </c>
      <c r="H477" s="7">
        <v>37462</v>
      </c>
      <c r="I477" s="1" t="s">
        <v>473</v>
      </c>
      <c r="S477" s="1" t="s">
        <v>248</v>
      </c>
      <c r="T477" s="1" t="s">
        <v>55</v>
      </c>
      <c r="U477" s="3" t="s">
        <v>248</v>
      </c>
      <c r="V477" s="3" t="s">
        <v>55</v>
      </c>
      <c r="W477" s="3"/>
      <c r="X477" s="3"/>
      <c r="Y477" s="3"/>
      <c r="Z477" s="3"/>
      <c r="AA477" s="3"/>
      <c r="AB477" s="3"/>
      <c r="AC477" s="1" t="s">
        <v>1183</v>
      </c>
      <c r="AD477" s="1" t="s">
        <v>1184</v>
      </c>
      <c r="AE477" s="3" t="s">
        <v>1271</v>
      </c>
      <c r="AF477" s="3" t="s">
        <v>1272</v>
      </c>
      <c r="AG477" s="22">
        <v>1</v>
      </c>
      <c r="AH477" s="22">
        <v>82</v>
      </c>
      <c r="AI477" s="22">
        <v>17</v>
      </c>
      <c r="AJ477" s="22">
        <v>82</v>
      </c>
      <c r="AK477" s="22">
        <v>9</v>
      </c>
      <c r="AL477" s="22">
        <v>8</v>
      </c>
      <c r="AU477" s="23">
        <v>3.6</v>
      </c>
      <c r="AV477" s="24">
        <f t="shared" si="9"/>
        <v>8.2469244423305901E-2</v>
      </c>
      <c r="AW477" s="27">
        <v>1.5772727272727276</v>
      </c>
      <c r="AX477" s="23">
        <v>0.56613756613756627</v>
      </c>
      <c r="AY477" s="23">
        <v>5.5327868852459057</v>
      </c>
      <c r="AZ477" s="23">
        <v>1.6</v>
      </c>
    </row>
    <row r="478" spans="2:52" x14ac:dyDescent="0.2">
      <c r="B478" s="1">
        <v>1</v>
      </c>
      <c r="C478" s="1" t="s">
        <v>880</v>
      </c>
      <c r="E478" s="5">
        <v>42.944216666666669</v>
      </c>
      <c r="F478" s="5">
        <v>-70.536483333333337</v>
      </c>
      <c r="G478" s="4">
        <v>48.1</v>
      </c>
      <c r="H478" s="7">
        <v>37462</v>
      </c>
      <c r="I478" s="1" t="s">
        <v>473</v>
      </c>
      <c r="J478" s="1" t="s">
        <v>142</v>
      </c>
      <c r="S478" s="1" t="s">
        <v>479</v>
      </c>
      <c r="U478" s="3"/>
      <c r="V478" s="3"/>
      <c r="W478" s="3"/>
      <c r="X478" s="3"/>
      <c r="Y478" s="3"/>
      <c r="Z478" s="3"/>
      <c r="AA478" s="3"/>
      <c r="AB478" s="3"/>
      <c r="AC478" s="1" t="s">
        <v>2149</v>
      </c>
      <c r="AD478" s="1" t="s">
        <v>2149</v>
      </c>
      <c r="AE478" s="3" t="s">
        <v>2149</v>
      </c>
      <c r="AF478" s="3" t="s">
        <v>2149</v>
      </c>
      <c r="AG478" s="22"/>
      <c r="AH478" s="22"/>
      <c r="AI478" s="22"/>
      <c r="AJ478" s="22"/>
      <c r="AK478" s="22"/>
      <c r="AL478" s="22"/>
      <c r="AU478" s="23"/>
      <c r="AV478" s="24"/>
      <c r="AW478" s="27"/>
      <c r="AX478" s="23"/>
      <c r="AY478" s="23"/>
      <c r="AZ478" s="23"/>
    </row>
    <row r="479" spans="2:52" x14ac:dyDescent="0.2">
      <c r="B479" s="1">
        <v>1</v>
      </c>
      <c r="C479" s="1" t="s">
        <v>881</v>
      </c>
      <c r="D479" s="1">
        <v>3</v>
      </c>
      <c r="E479" s="5">
        <v>42.944299999999998</v>
      </c>
      <c r="F479" s="5">
        <v>-70.635516666666661</v>
      </c>
      <c r="G479" s="4">
        <v>50.7</v>
      </c>
      <c r="H479" s="7">
        <v>37462</v>
      </c>
      <c r="I479" s="1" t="s">
        <v>473</v>
      </c>
      <c r="S479" s="1" t="s">
        <v>248</v>
      </c>
      <c r="T479" s="1" t="s">
        <v>55</v>
      </c>
      <c r="U479" s="3" t="s">
        <v>248</v>
      </c>
      <c r="V479" s="3" t="s">
        <v>55</v>
      </c>
      <c r="W479" s="3"/>
      <c r="X479" s="3"/>
      <c r="Y479" s="3"/>
      <c r="Z479" s="3"/>
      <c r="AA479" s="3"/>
      <c r="AB479" s="3"/>
      <c r="AC479" s="1" t="s">
        <v>1183</v>
      </c>
      <c r="AD479" s="1" t="s">
        <v>1184</v>
      </c>
      <c r="AE479" s="3" t="s">
        <v>1271</v>
      </c>
      <c r="AF479" s="3" t="s">
        <v>1272</v>
      </c>
      <c r="AG479" s="22">
        <v>0</v>
      </c>
      <c r="AH479" s="22">
        <v>83</v>
      </c>
      <c r="AI479" s="22">
        <v>17</v>
      </c>
      <c r="AJ479" s="22">
        <v>83</v>
      </c>
      <c r="AK479" s="22">
        <v>9</v>
      </c>
      <c r="AL479" s="22">
        <v>8</v>
      </c>
      <c r="AU479" s="23">
        <v>3.5333333333333337</v>
      </c>
      <c r="AV479" s="24">
        <f t="shared" si="9"/>
        <v>8.6369554997986001E-2</v>
      </c>
      <c r="AW479" s="27">
        <v>1.4515151515151516</v>
      </c>
      <c r="AX479" s="23">
        <v>0.5614035087719299</v>
      </c>
      <c r="AY479" s="23">
        <v>5.1912568306010956</v>
      </c>
      <c r="AZ479" s="23">
        <v>1.7</v>
      </c>
    </row>
    <row r="480" spans="2:52" x14ac:dyDescent="0.2">
      <c r="B480" s="1">
        <v>1</v>
      </c>
      <c r="C480" s="1" t="s">
        <v>882</v>
      </c>
      <c r="D480" s="1">
        <v>4</v>
      </c>
      <c r="E480" s="5">
        <v>42.945300000000003</v>
      </c>
      <c r="F480" s="5">
        <v>-70.632933333333327</v>
      </c>
      <c r="G480" s="4">
        <v>51.7</v>
      </c>
      <c r="H480" s="7">
        <v>37462</v>
      </c>
      <c r="I480" s="1" t="s">
        <v>473</v>
      </c>
      <c r="S480" s="1" t="s">
        <v>248</v>
      </c>
      <c r="T480" s="1" t="s">
        <v>55</v>
      </c>
      <c r="U480" s="3" t="s">
        <v>248</v>
      </c>
      <c r="V480" s="3" t="s">
        <v>55</v>
      </c>
      <c r="W480" s="3"/>
      <c r="X480" s="3"/>
      <c r="Y480" s="3"/>
      <c r="Z480" s="3"/>
      <c r="AA480" s="3"/>
      <c r="AB480" s="3"/>
      <c r="AC480" s="1" t="s">
        <v>1183</v>
      </c>
      <c r="AD480" s="1" t="s">
        <v>1184</v>
      </c>
      <c r="AE480" s="3" t="s">
        <v>1271</v>
      </c>
      <c r="AF480" s="3" t="s">
        <v>1272</v>
      </c>
      <c r="AG480" s="22">
        <v>0</v>
      </c>
      <c r="AH480" s="22">
        <v>84</v>
      </c>
      <c r="AI480" s="22">
        <v>16</v>
      </c>
      <c r="AJ480" s="22">
        <v>84</v>
      </c>
      <c r="AK480" s="22">
        <v>9</v>
      </c>
      <c r="AL480" s="22">
        <v>7</v>
      </c>
      <c r="AU480" s="23">
        <v>3.3666666666666667</v>
      </c>
      <c r="AV480" s="24">
        <f t="shared" si="9"/>
        <v>9.69465476146084E-2</v>
      </c>
      <c r="AW480" s="27">
        <v>1.375757575757576</v>
      </c>
      <c r="AX480" s="23">
        <v>0.42840375586854462</v>
      </c>
      <c r="AY480" s="23">
        <v>3.6372950819672121</v>
      </c>
      <c r="AZ480" s="23">
        <v>1.4</v>
      </c>
    </row>
    <row r="481" spans="2:52" x14ac:dyDescent="0.2">
      <c r="B481" s="1">
        <v>1</v>
      </c>
      <c r="C481" s="1" t="s">
        <v>883</v>
      </c>
      <c r="E481" s="5">
        <v>42.94551666666667</v>
      </c>
      <c r="F481" s="5">
        <v>-70.626416666666671</v>
      </c>
      <c r="G481" s="4">
        <v>53.4</v>
      </c>
      <c r="H481" s="7">
        <v>37462</v>
      </c>
      <c r="I481" s="1" t="s">
        <v>473</v>
      </c>
      <c r="J481" s="1" t="s">
        <v>142</v>
      </c>
      <c r="S481" s="1" t="s">
        <v>479</v>
      </c>
      <c r="U481" s="3"/>
      <c r="V481" s="3"/>
      <c r="W481" s="3"/>
      <c r="X481" s="3"/>
      <c r="Y481" s="3"/>
      <c r="Z481" s="3"/>
      <c r="AA481" s="3"/>
      <c r="AB481" s="3"/>
      <c r="AC481" s="1" t="s">
        <v>2149</v>
      </c>
      <c r="AD481" s="1" t="s">
        <v>2149</v>
      </c>
      <c r="AE481" s="3" t="s">
        <v>2149</v>
      </c>
      <c r="AF481" s="3" t="s">
        <v>2149</v>
      </c>
      <c r="AG481" s="22"/>
      <c r="AH481" s="22"/>
      <c r="AI481" s="22"/>
      <c r="AJ481" s="22"/>
      <c r="AK481" s="22"/>
      <c r="AL481" s="22"/>
      <c r="AU481" s="23"/>
      <c r="AV481" s="24"/>
      <c r="AW481" s="27"/>
      <c r="AX481" s="23"/>
      <c r="AY481" s="23"/>
      <c r="AZ481" s="23"/>
    </row>
    <row r="482" spans="2:52" x14ac:dyDescent="0.2">
      <c r="B482" s="1">
        <v>1</v>
      </c>
      <c r="C482" s="1" t="s">
        <v>884</v>
      </c>
      <c r="D482" s="1">
        <v>5</v>
      </c>
      <c r="E482" s="5">
        <v>42.945250000000001</v>
      </c>
      <c r="F482" s="5">
        <v>-70.625233333333327</v>
      </c>
      <c r="G482" s="4">
        <v>54.1</v>
      </c>
      <c r="H482" s="7">
        <v>37462</v>
      </c>
      <c r="I482" s="1" t="s">
        <v>473</v>
      </c>
      <c r="S482" s="1" t="s">
        <v>248</v>
      </c>
      <c r="T482" s="1" t="s">
        <v>55</v>
      </c>
      <c r="U482" s="3" t="s">
        <v>248</v>
      </c>
      <c r="V482" s="3" t="s">
        <v>55</v>
      </c>
      <c r="W482" s="3"/>
      <c r="X482" s="3"/>
      <c r="Y482" s="3"/>
      <c r="Z482" s="3"/>
      <c r="AA482" s="3"/>
      <c r="AB482" s="3"/>
      <c r="AC482" s="1" t="s">
        <v>1183</v>
      </c>
      <c r="AD482" s="1" t="s">
        <v>1184</v>
      </c>
      <c r="AE482" s="3" t="s">
        <v>1271</v>
      </c>
      <c r="AF482" s="3" t="s">
        <v>1272</v>
      </c>
      <c r="AG482" s="22">
        <v>0</v>
      </c>
      <c r="AH482" s="22">
        <v>82</v>
      </c>
      <c r="AI482" s="22">
        <v>18</v>
      </c>
      <c r="AJ482" s="22">
        <v>82</v>
      </c>
      <c r="AK482" s="22">
        <v>10</v>
      </c>
      <c r="AL482" s="22">
        <v>8</v>
      </c>
      <c r="AU482" s="23">
        <v>3.4</v>
      </c>
      <c r="AV482" s="24">
        <f t="shared" si="9"/>
        <v>9.4732285406899902E-2</v>
      </c>
      <c r="AW482" s="27">
        <v>1.6022727272727273</v>
      </c>
      <c r="AX482" s="23">
        <v>0.45185185185185206</v>
      </c>
      <c r="AY482" s="23">
        <v>4.7423887587821998</v>
      </c>
      <c r="AZ482" s="23">
        <v>1.6</v>
      </c>
    </row>
    <row r="483" spans="2:52" x14ac:dyDescent="0.2">
      <c r="B483" s="1">
        <v>1</v>
      </c>
      <c r="C483" s="1" t="s">
        <v>885</v>
      </c>
      <c r="E483" s="5">
        <v>42.947566666666667</v>
      </c>
      <c r="F483" s="5">
        <v>-70.624899999999997</v>
      </c>
      <c r="G483" s="4">
        <v>53.5</v>
      </c>
      <c r="H483" s="7">
        <v>37462</v>
      </c>
      <c r="I483" s="1" t="s">
        <v>473</v>
      </c>
      <c r="J483" s="1" t="s">
        <v>142</v>
      </c>
      <c r="S483" s="1" t="s">
        <v>479</v>
      </c>
      <c r="U483" s="3"/>
      <c r="V483" s="3"/>
      <c r="W483" s="3"/>
      <c r="X483" s="3"/>
      <c r="Y483" s="3"/>
      <c r="Z483" s="3"/>
      <c r="AA483" s="3"/>
      <c r="AB483" s="3"/>
      <c r="AC483" s="1" t="s">
        <v>2149</v>
      </c>
      <c r="AD483" s="1" t="s">
        <v>2149</v>
      </c>
      <c r="AE483" s="3" t="s">
        <v>2149</v>
      </c>
      <c r="AF483" s="3" t="s">
        <v>2149</v>
      </c>
      <c r="AG483" s="22"/>
      <c r="AH483" s="22"/>
      <c r="AI483" s="22"/>
      <c r="AJ483" s="22"/>
      <c r="AK483" s="22"/>
      <c r="AL483" s="22"/>
      <c r="AU483" s="23"/>
      <c r="AV483" s="24"/>
      <c r="AW483" s="27"/>
      <c r="AX483" s="23"/>
      <c r="AY483" s="23"/>
      <c r="AZ483" s="23"/>
    </row>
    <row r="484" spans="2:52" x14ac:dyDescent="0.2">
      <c r="B484" s="1">
        <v>1</v>
      </c>
      <c r="C484" s="1" t="s">
        <v>886</v>
      </c>
      <c r="D484" s="1">
        <v>6</v>
      </c>
      <c r="E484" s="5">
        <v>42.948399999999999</v>
      </c>
      <c r="F484" s="5">
        <v>-70.624316666666672</v>
      </c>
      <c r="G484" s="4">
        <v>53</v>
      </c>
      <c r="H484" s="7">
        <v>37462</v>
      </c>
      <c r="I484" s="1" t="s">
        <v>473</v>
      </c>
      <c r="S484" s="1" t="s">
        <v>248</v>
      </c>
      <c r="T484" s="1" t="s">
        <v>55</v>
      </c>
      <c r="U484" s="3" t="s">
        <v>248</v>
      </c>
      <c r="V484" s="3" t="s">
        <v>55</v>
      </c>
      <c r="W484" s="3"/>
      <c r="X484" s="3"/>
      <c r="Y484" s="3"/>
      <c r="Z484" s="3"/>
      <c r="AA484" s="3"/>
      <c r="AB484" s="3"/>
      <c r="AC484" s="1" t="s">
        <v>1183</v>
      </c>
      <c r="AD484" s="1" t="s">
        <v>1184</v>
      </c>
      <c r="AE484" s="3" t="s">
        <v>1271</v>
      </c>
      <c r="AF484" s="3" t="s">
        <v>1272</v>
      </c>
      <c r="AG484" s="22">
        <v>0</v>
      </c>
      <c r="AH484" s="22">
        <v>83</v>
      </c>
      <c r="AI484" s="22">
        <v>17</v>
      </c>
      <c r="AJ484" s="22">
        <v>83</v>
      </c>
      <c r="AK484" s="22">
        <v>9</v>
      </c>
      <c r="AL484" s="22">
        <v>8</v>
      </c>
      <c r="AU484" s="23">
        <v>3.3333333333333335</v>
      </c>
      <c r="AV484" s="24">
        <f t="shared" si="9"/>
        <v>9.921256574801246E-2</v>
      </c>
      <c r="AW484" s="27">
        <v>1.7628787878787879</v>
      </c>
      <c r="AX484" s="23">
        <v>0.54303405572755425</v>
      </c>
      <c r="AY484" s="23">
        <v>3.8706739526411664</v>
      </c>
      <c r="AZ484" s="23">
        <v>1.5</v>
      </c>
    </row>
    <row r="485" spans="2:52" x14ac:dyDescent="0.2">
      <c r="B485" s="1">
        <v>1</v>
      </c>
      <c r="C485" s="1" t="s">
        <v>887</v>
      </c>
      <c r="D485" s="1">
        <v>7</v>
      </c>
      <c r="E485" s="5">
        <v>42.94455</v>
      </c>
      <c r="F485" s="5">
        <v>-70.624066666666664</v>
      </c>
      <c r="G485" s="4">
        <v>55</v>
      </c>
      <c r="H485" s="7">
        <v>37462</v>
      </c>
      <c r="I485" s="1" t="s">
        <v>473</v>
      </c>
      <c r="S485" s="1" t="s">
        <v>248</v>
      </c>
      <c r="T485" s="1" t="s">
        <v>55</v>
      </c>
      <c r="U485" s="3" t="s">
        <v>248</v>
      </c>
      <c r="V485" s="3" t="s">
        <v>55</v>
      </c>
      <c r="W485" s="3"/>
      <c r="X485" s="3"/>
      <c r="Y485" s="3"/>
      <c r="Z485" s="3"/>
      <c r="AA485" s="3"/>
      <c r="AB485" s="3"/>
      <c r="AC485" s="1" t="s">
        <v>1183</v>
      </c>
      <c r="AD485" s="1" t="s">
        <v>1184</v>
      </c>
      <c r="AE485" s="3" t="s">
        <v>1271</v>
      </c>
      <c r="AF485" s="3" t="s">
        <v>1272</v>
      </c>
      <c r="AG485" s="22">
        <v>0</v>
      </c>
      <c r="AH485" s="22">
        <v>82</v>
      </c>
      <c r="AI485" s="22">
        <v>18</v>
      </c>
      <c r="AJ485" s="22">
        <v>82</v>
      </c>
      <c r="AK485" s="22">
        <v>10</v>
      </c>
      <c r="AL485" s="22">
        <v>8</v>
      </c>
      <c r="AU485" s="23">
        <v>3.3666666666666667</v>
      </c>
      <c r="AV485" s="24">
        <f t="shared" si="9"/>
        <v>9.69465476146084E-2</v>
      </c>
      <c r="AW485" s="27">
        <v>1.7227272727272724</v>
      </c>
      <c r="AX485" s="23">
        <v>0.37698412698412709</v>
      </c>
      <c r="AY485" s="23">
        <v>3.8251366120218577</v>
      </c>
      <c r="AZ485" s="23">
        <v>1.8</v>
      </c>
    </row>
    <row r="486" spans="2:52" x14ac:dyDescent="0.2">
      <c r="B486" s="1">
        <v>1</v>
      </c>
      <c r="C486" s="1" t="s">
        <v>888</v>
      </c>
      <c r="D486" s="1">
        <v>8</v>
      </c>
      <c r="E486" s="5">
        <v>42.942616666666666</v>
      </c>
      <c r="F486" s="5">
        <v>-70.637</v>
      </c>
      <c r="G486" s="4">
        <v>51.5</v>
      </c>
      <c r="H486" s="7">
        <v>37462</v>
      </c>
      <c r="I486" s="1" t="s">
        <v>473</v>
      </c>
      <c r="S486" s="1" t="s">
        <v>248</v>
      </c>
      <c r="T486" s="1" t="s">
        <v>55</v>
      </c>
      <c r="U486" s="3" t="s">
        <v>248</v>
      </c>
      <c r="V486" s="3" t="s">
        <v>55</v>
      </c>
      <c r="W486" s="3"/>
      <c r="X486" s="3"/>
      <c r="Y486" s="3"/>
      <c r="Z486" s="3"/>
      <c r="AA486" s="3"/>
      <c r="AB486" s="3"/>
      <c r="AC486" s="1" t="s">
        <v>1183</v>
      </c>
      <c r="AD486" s="1" t="s">
        <v>1184</v>
      </c>
      <c r="AE486" s="3" t="s">
        <v>1271</v>
      </c>
      <c r="AF486" s="3" t="s">
        <v>1272</v>
      </c>
      <c r="AG486" s="22">
        <v>0</v>
      </c>
      <c r="AH486" s="22">
        <v>80</v>
      </c>
      <c r="AI486" s="22">
        <v>20</v>
      </c>
      <c r="AJ486" s="22">
        <v>80</v>
      </c>
      <c r="AK486" s="22">
        <v>11</v>
      </c>
      <c r="AL486" s="22">
        <v>9</v>
      </c>
      <c r="AU486" s="23">
        <v>3.6666666666666665</v>
      </c>
      <c r="AV486" s="24">
        <f t="shared" si="9"/>
        <v>7.8745065618429588E-2</v>
      </c>
      <c r="AW486" s="27">
        <v>1.4462121212121213</v>
      </c>
      <c r="AX486" s="23">
        <v>0.57068607068607058</v>
      </c>
      <c r="AY486" s="23">
        <v>4.6658259773013881</v>
      </c>
      <c r="AZ486" s="23">
        <v>1.6</v>
      </c>
    </row>
    <row r="487" spans="2:52" x14ac:dyDescent="0.2">
      <c r="B487" s="1">
        <v>1</v>
      </c>
      <c r="C487" s="1" t="s">
        <v>889</v>
      </c>
      <c r="D487" s="1">
        <v>9</v>
      </c>
      <c r="E487" s="5">
        <v>42.942116666666664</v>
      </c>
      <c r="F487" s="5">
        <v>-70.634766666666664</v>
      </c>
      <c r="G487" s="4">
        <v>52.8</v>
      </c>
      <c r="H487" s="7">
        <v>37462</v>
      </c>
      <c r="I487" s="1" t="s">
        <v>473</v>
      </c>
      <c r="S487" s="1" t="s">
        <v>248</v>
      </c>
      <c r="T487" s="1" t="s">
        <v>55</v>
      </c>
      <c r="U487" s="3" t="s">
        <v>248</v>
      </c>
      <c r="V487" s="3" t="s">
        <v>55</v>
      </c>
      <c r="W487" s="3"/>
      <c r="X487" s="3"/>
      <c r="Y487" s="3"/>
      <c r="Z487" s="3"/>
      <c r="AA487" s="3"/>
      <c r="AB487" s="3"/>
      <c r="AC487" s="1" t="s">
        <v>1183</v>
      </c>
      <c r="AD487" s="1" t="s">
        <v>1184</v>
      </c>
      <c r="AE487" s="3" t="s">
        <v>1271</v>
      </c>
      <c r="AF487" s="3" t="s">
        <v>1272</v>
      </c>
      <c r="AG487" s="22">
        <v>0</v>
      </c>
      <c r="AH487" s="22">
        <v>79</v>
      </c>
      <c r="AI487" s="22">
        <v>21</v>
      </c>
      <c r="AJ487" s="22">
        <v>79</v>
      </c>
      <c r="AK487" s="22">
        <v>13</v>
      </c>
      <c r="AL487" s="22">
        <v>8</v>
      </c>
      <c r="AU487" s="23">
        <v>3.8</v>
      </c>
      <c r="AV487" s="24">
        <f t="shared" si="9"/>
        <v>7.1793647187314694E-2</v>
      </c>
      <c r="AW487" s="27">
        <v>1.5015151515151515</v>
      </c>
      <c r="AX487" s="23">
        <v>0.60902255639097724</v>
      </c>
      <c r="AY487" s="23">
        <v>5.1912568306010929</v>
      </c>
      <c r="AZ487" s="23">
        <v>1.7</v>
      </c>
    </row>
    <row r="488" spans="2:52" x14ac:dyDescent="0.2">
      <c r="B488" s="1">
        <v>1</v>
      </c>
      <c r="C488" s="1" t="s">
        <v>890</v>
      </c>
      <c r="D488" s="1">
        <v>10</v>
      </c>
      <c r="E488" s="5">
        <v>42.941933333333331</v>
      </c>
      <c r="F488" s="5">
        <v>-70.628616666666673</v>
      </c>
      <c r="G488" s="4">
        <v>53.8</v>
      </c>
      <c r="H488" s="7">
        <v>37462</v>
      </c>
      <c r="I488" s="1" t="s">
        <v>473</v>
      </c>
      <c r="S488" s="1" t="s">
        <v>248</v>
      </c>
      <c r="T488" s="1" t="s">
        <v>55</v>
      </c>
      <c r="U488" s="3" t="s">
        <v>248</v>
      </c>
      <c r="V488" s="3" t="s">
        <v>55</v>
      </c>
      <c r="W488" s="3"/>
      <c r="X488" s="3"/>
      <c r="Y488" s="3"/>
      <c r="Z488" s="3"/>
      <c r="AA488" s="3"/>
      <c r="AB488" s="3"/>
      <c r="AC488" s="1" t="s">
        <v>1183</v>
      </c>
      <c r="AD488" s="1" t="s">
        <v>1184</v>
      </c>
      <c r="AE488" s="3" t="s">
        <v>1271</v>
      </c>
      <c r="AF488" s="3" t="s">
        <v>1272</v>
      </c>
      <c r="AG488" s="22">
        <v>0</v>
      </c>
      <c r="AH488" s="22">
        <v>82</v>
      </c>
      <c r="AI488" s="22">
        <v>18</v>
      </c>
      <c r="AJ488" s="22">
        <v>82</v>
      </c>
      <c r="AK488" s="22">
        <v>12</v>
      </c>
      <c r="AL488" s="22">
        <v>6</v>
      </c>
      <c r="AU488" s="23">
        <v>3.6333333333333333</v>
      </c>
      <c r="AV488" s="24">
        <f t="shared" si="9"/>
        <v>8.0585644277473695E-2</v>
      </c>
      <c r="AW488" s="27">
        <v>1.1893939393939394</v>
      </c>
      <c r="AX488" s="23">
        <v>0.58709677419354867</v>
      </c>
      <c r="AY488" s="23">
        <v>4.2349726775956276</v>
      </c>
      <c r="AZ488" s="23">
        <v>1.5</v>
      </c>
    </row>
    <row r="489" spans="2:52" x14ac:dyDescent="0.2">
      <c r="B489" s="1">
        <v>1</v>
      </c>
      <c r="C489" s="1" t="s">
        <v>891</v>
      </c>
      <c r="D489" s="1">
        <v>11</v>
      </c>
      <c r="E489" s="5">
        <v>42.942016666666667</v>
      </c>
      <c r="F489" s="5">
        <v>-70.629166666666663</v>
      </c>
      <c r="G489" s="4">
        <v>54.8</v>
      </c>
      <c r="H489" s="7">
        <v>37462</v>
      </c>
      <c r="I489" s="1" t="s">
        <v>473</v>
      </c>
      <c r="S489" s="1" t="s">
        <v>248</v>
      </c>
      <c r="T489" s="1" t="s">
        <v>55</v>
      </c>
      <c r="U489" s="3" t="s">
        <v>248</v>
      </c>
      <c r="V489" s="3" t="s">
        <v>55</v>
      </c>
      <c r="W489" s="3"/>
      <c r="X489" s="3"/>
      <c r="Y489" s="3"/>
      <c r="Z489" s="3"/>
      <c r="AA489" s="3"/>
      <c r="AB489" s="3"/>
      <c r="AC489" s="1" t="s">
        <v>1183</v>
      </c>
      <c r="AD489" s="1" t="s">
        <v>1184</v>
      </c>
      <c r="AE489" s="3" t="s">
        <v>1271</v>
      </c>
      <c r="AF489" s="3" t="s">
        <v>1272</v>
      </c>
      <c r="AG489" s="22">
        <v>0</v>
      </c>
      <c r="AH489" s="22">
        <v>77</v>
      </c>
      <c r="AI489" s="22">
        <v>23</v>
      </c>
      <c r="AJ489" s="22">
        <v>77</v>
      </c>
      <c r="AK489" s="22">
        <v>14</v>
      </c>
      <c r="AL489" s="22">
        <v>9</v>
      </c>
      <c r="AU489" s="23">
        <v>3.8666666666666671</v>
      </c>
      <c r="AV489" s="24">
        <f t="shared" si="9"/>
        <v>6.8551561230914104E-2</v>
      </c>
      <c r="AW489" s="27">
        <v>1.5818181818181818</v>
      </c>
      <c r="AX489" s="23">
        <v>0.64743589743589736</v>
      </c>
      <c r="AY489" s="23">
        <v>4.5667447306791553</v>
      </c>
      <c r="AZ489" s="23">
        <v>1.8</v>
      </c>
    </row>
    <row r="490" spans="2:52" x14ac:dyDescent="0.2">
      <c r="B490" s="1">
        <v>1</v>
      </c>
      <c r="C490" s="1" t="s">
        <v>892</v>
      </c>
      <c r="D490" s="1">
        <v>12</v>
      </c>
      <c r="E490" s="5">
        <v>42.941099999999999</v>
      </c>
      <c r="F490" s="5">
        <v>-70.628200000000007</v>
      </c>
      <c r="G490" s="4">
        <v>55.7</v>
      </c>
      <c r="H490" s="7">
        <v>37462</v>
      </c>
      <c r="I490" s="1" t="s">
        <v>473</v>
      </c>
      <c r="S490" s="1" t="s">
        <v>248</v>
      </c>
      <c r="T490" s="1" t="s">
        <v>55</v>
      </c>
      <c r="U490" s="3" t="s">
        <v>248</v>
      </c>
      <c r="V490" s="3" t="s">
        <v>55</v>
      </c>
      <c r="W490" s="3"/>
      <c r="X490" s="3"/>
      <c r="Y490" s="3"/>
      <c r="Z490" s="3"/>
      <c r="AA490" s="3"/>
      <c r="AB490" s="3"/>
      <c r="AC490" s="1" t="s">
        <v>1183</v>
      </c>
      <c r="AD490" s="1" t="s">
        <v>1184</v>
      </c>
      <c r="AE490" s="3" t="s">
        <v>1271</v>
      </c>
      <c r="AF490" s="3" t="s">
        <v>1272</v>
      </c>
      <c r="AG490" s="22">
        <v>0</v>
      </c>
      <c r="AH490" s="22">
        <v>78</v>
      </c>
      <c r="AI490" s="22">
        <v>22</v>
      </c>
      <c r="AJ490" s="22">
        <v>78</v>
      </c>
      <c r="AK490" s="22">
        <v>13</v>
      </c>
      <c r="AL490" s="22">
        <v>9</v>
      </c>
      <c r="AU490" s="23">
        <v>3.8333333333333335</v>
      </c>
      <c r="AV490" s="24">
        <f t="shared" si="9"/>
        <v>7.01538780193358E-2</v>
      </c>
      <c r="AW490" s="27">
        <v>1.5568181818181819</v>
      </c>
      <c r="AX490" s="23">
        <v>0.63076923076923075</v>
      </c>
      <c r="AY490" s="23">
        <v>5.3278688524590159</v>
      </c>
      <c r="AZ490" s="23">
        <v>1.6</v>
      </c>
    </row>
    <row r="491" spans="2:52" x14ac:dyDescent="0.2">
      <c r="B491" s="1">
        <v>1</v>
      </c>
      <c r="C491" s="1" t="s">
        <v>893</v>
      </c>
      <c r="D491" s="1">
        <v>13</v>
      </c>
      <c r="E491" s="5">
        <v>42.939666666666668</v>
      </c>
      <c r="F491" s="5">
        <v>-70.632033333333339</v>
      </c>
      <c r="G491" s="4">
        <v>54.6</v>
      </c>
      <c r="H491" s="7">
        <v>37462</v>
      </c>
      <c r="I491" s="1" t="s">
        <v>473</v>
      </c>
      <c r="S491" s="1" t="s">
        <v>248</v>
      </c>
      <c r="T491" s="1" t="s">
        <v>55</v>
      </c>
      <c r="U491" s="3" t="s">
        <v>248</v>
      </c>
      <c r="V491" s="3" t="s">
        <v>55</v>
      </c>
      <c r="W491" s="3"/>
      <c r="X491" s="3"/>
      <c r="Y491" s="3"/>
      <c r="Z491" s="3"/>
      <c r="AA491" s="3"/>
      <c r="AB491" s="3"/>
      <c r="AC491" s="1" t="s">
        <v>1183</v>
      </c>
      <c r="AD491" s="1" t="s">
        <v>1184</v>
      </c>
      <c r="AE491" s="3" t="s">
        <v>1271</v>
      </c>
      <c r="AF491" s="3" t="s">
        <v>1272</v>
      </c>
      <c r="AG491" s="22">
        <v>0</v>
      </c>
      <c r="AH491" s="22">
        <v>79</v>
      </c>
      <c r="AI491" s="22">
        <v>21</v>
      </c>
      <c r="AJ491" s="22">
        <v>79</v>
      </c>
      <c r="AK491" s="22">
        <v>13</v>
      </c>
      <c r="AL491" s="22">
        <v>8</v>
      </c>
      <c r="AU491" s="23">
        <v>3.7666666666666671</v>
      </c>
      <c r="AV491" s="24">
        <f t="shared" si="9"/>
        <v>7.3471744142725531E-2</v>
      </c>
      <c r="AW491" s="27">
        <v>1.4613636363636362</v>
      </c>
      <c r="AX491" s="23">
        <v>0.5723076923076923</v>
      </c>
      <c r="AY491" s="23">
        <v>5.1229508196721296</v>
      </c>
      <c r="AZ491" s="23">
        <v>1.5</v>
      </c>
    </row>
    <row r="492" spans="2:52" x14ac:dyDescent="0.2">
      <c r="B492" s="1">
        <v>1</v>
      </c>
      <c r="C492" s="1" t="s">
        <v>894</v>
      </c>
      <c r="D492" s="1" t="s">
        <v>895</v>
      </c>
      <c r="E492" s="5">
        <v>42.947400000000002</v>
      </c>
      <c r="F492" s="5">
        <v>-70.62906666666666</v>
      </c>
      <c r="G492" s="4">
        <v>52.2</v>
      </c>
      <c r="H492" s="7">
        <v>37844</v>
      </c>
      <c r="I492" s="1" t="s">
        <v>473</v>
      </c>
      <c r="S492" s="1" t="s">
        <v>248</v>
      </c>
      <c r="T492" s="1" t="s">
        <v>55</v>
      </c>
      <c r="U492" s="3" t="s">
        <v>248</v>
      </c>
      <c r="V492" s="3" t="s">
        <v>55</v>
      </c>
      <c r="W492" s="3"/>
      <c r="X492" s="3"/>
      <c r="Y492" s="3"/>
      <c r="Z492" s="3"/>
      <c r="AA492" s="3"/>
      <c r="AB492" s="3"/>
      <c r="AC492" s="1" t="s">
        <v>1183</v>
      </c>
      <c r="AD492" s="1" t="s">
        <v>1184</v>
      </c>
      <c r="AE492" s="3" t="s">
        <v>1271</v>
      </c>
      <c r="AF492" s="3" t="s">
        <v>1272</v>
      </c>
      <c r="AG492" s="22">
        <v>0</v>
      </c>
      <c r="AH492" s="22">
        <v>81</v>
      </c>
      <c r="AI492" s="22">
        <v>19</v>
      </c>
      <c r="AJ492" s="22">
        <v>81</v>
      </c>
      <c r="AK492" s="22">
        <v>10</v>
      </c>
      <c r="AL492" s="22">
        <v>9</v>
      </c>
      <c r="AU492" s="23">
        <v>3.55</v>
      </c>
      <c r="AV492" s="24">
        <f t="shared" si="9"/>
        <v>8.5377516047149729E-2</v>
      </c>
      <c r="AW492" s="27">
        <v>1.7753787878787879</v>
      </c>
      <c r="AX492" s="23">
        <v>0.56289592760181018</v>
      </c>
      <c r="AY492" s="23">
        <v>3.8706739526411664</v>
      </c>
      <c r="AZ492" s="23">
        <v>1.8724425741653525</v>
      </c>
    </row>
    <row r="493" spans="2:52" x14ac:dyDescent="0.2">
      <c r="B493" s="1">
        <v>1</v>
      </c>
      <c r="C493" s="1" t="s">
        <v>896</v>
      </c>
      <c r="D493" s="1" t="s">
        <v>897</v>
      </c>
      <c r="E493" s="5">
        <v>42.944333333333333</v>
      </c>
      <c r="F493" s="5">
        <v>-70.640749999999997</v>
      </c>
      <c r="G493" s="4">
        <v>51.6</v>
      </c>
      <c r="H493" s="7">
        <v>37844</v>
      </c>
      <c r="I493" s="1" t="s">
        <v>473</v>
      </c>
      <c r="S493" s="1" t="s">
        <v>248</v>
      </c>
      <c r="T493" s="1" t="s">
        <v>55</v>
      </c>
      <c r="U493" s="3" t="s">
        <v>248</v>
      </c>
      <c r="V493" s="3" t="s">
        <v>55</v>
      </c>
      <c r="W493" s="3"/>
      <c r="X493" s="3"/>
      <c r="Y493" s="3"/>
      <c r="Z493" s="3"/>
      <c r="AA493" s="3"/>
      <c r="AB493" s="3"/>
      <c r="AC493" s="1" t="s">
        <v>1183</v>
      </c>
      <c r="AD493" s="1" t="s">
        <v>1184</v>
      </c>
      <c r="AE493" s="3" t="s">
        <v>1271</v>
      </c>
      <c r="AF493" s="3" t="s">
        <v>1272</v>
      </c>
      <c r="AG493" s="22">
        <v>0</v>
      </c>
      <c r="AH493" s="22">
        <v>84</v>
      </c>
      <c r="AI493" s="22">
        <v>16</v>
      </c>
      <c r="AJ493" s="22">
        <v>84</v>
      </c>
      <c r="AK493" s="22">
        <v>9</v>
      </c>
      <c r="AL493" s="22">
        <v>7</v>
      </c>
      <c r="AU493" s="23">
        <v>3.2666666666666671</v>
      </c>
      <c r="AV493" s="24">
        <f t="shared" si="9"/>
        <v>0.10390473701784846</v>
      </c>
      <c r="AW493" s="27">
        <v>1.6098484848484846</v>
      </c>
      <c r="AX493" s="23">
        <v>0.25194274028629876</v>
      </c>
      <c r="AY493" s="23">
        <v>3.7112932604735867</v>
      </c>
      <c r="AZ493" s="23">
        <v>1.713132388493352</v>
      </c>
    </row>
    <row r="494" spans="2:52" x14ac:dyDescent="0.2">
      <c r="B494" s="1">
        <v>1</v>
      </c>
      <c r="C494" s="1" t="s">
        <v>898</v>
      </c>
      <c r="D494" s="1" t="s">
        <v>899</v>
      </c>
      <c r="E494" s="5">
        <v>42.944850000000002</v>
      </c>
      <c r="F494" s="5">
        <v>-70.635516666666661</v>
      </c>
      <c r="G494" s="4">
        <v>51.4</v>
      </c>
      <c r="H494" s="7">
        <v>37844</v>
      </c>
      <c r="I494" s="1" t="s">
        <v>473</v>
      </c>
      <c r="S494" s="1" t="s">
        <v>248</v>
      </c>
      <c r="T494" s="1" t="s">
        <v>55</v>
      </c>
      <c r="U494" s="3" t="s">
        <v>248</v>
      </c>
      <c r="V494" s="3" t="s">
        <v>55</v>
      </c>
      <c r="W494" s="3"/>
      <c r="X494" s="3"/>
      <c r="Y494" s="3"/>
      <c r="Z494" s="3"/>
      <c r="AA494" s="3"/>
      <c r="AB494" s="3"/>
      <c r="AC494" s="1" t="s">
        <v>1183</v>
      </c>
      <c r="AD494" s="1" t="s">
        <v>1184</v>
      </c>
      <c r="AE494" s="3" t="s">
        <v>1271</v>
      </c>
      <c r="AF494" s="3" t="s">
        <v>1272</v>
      </c>
      <c r="AG494" s="22">
        <v>0</v>
      </c>
      <c r="AH494" s="22">
        <v>80</v>
      </c>
      <c r="AI494" s="22">
        <v>20</v>
      </c>
      <c r="AJ494" s="22">
        <v>80</v>
      </c>
      <c r="AK494" s="22">
        <v>11</v>
      </c>
      <c r="AL494" s="22">
        <v>9</v>
      </c>
      <c r="AU494" s="23">
        <v>3.6833333333333331</v>
      </c>
      <c r="AV494" s="24">
        <f t="shared" si="9"/>
        <v>7.7840601397426462E-2</v>
      </c>
      <c r="AW494" s="27">
        <v>1.5920454545454545</v>
      </c>
      <c r="AX494" s="23">
        <v>0.66727530939338608</v>
      </c>
      <c r="AY494" s="23">
        <v>4.3442622950819674</v>
      </c>
      <c r="AZ494" s="23">
        <v>1.7971412296509992</v>
      </c>
    </row>
    <row r="495" spans="2:52" x14ac:dyDescent="0.2">
      <c r="B495" s="1">
        <v>1</v>
      </c>
      <c r="C495" s="1" t="s">
        <v>900</v>
      </c>
      <c r="D495" s="1" t="s">
        <v>901</v>
      </c>
      <c r="E495" s="5">
        <v>42.944816666666668</v>
      </c>
      <c r="F495" s="5">
        <v>-70.630683333333337</v>
      </c>
      <c r="G495" s="4">
        <v>53.7</v>
      </c>
      <c r="H495" s="7">
        <v>37844</v>
      </c>
      <c r="I495" s="1" t="s">
        <v>473</v>
      </c>
      <c r="S495" s="1" t="s">
        <v>248</v>
      </c>
      <c r="T495" s="1" t="s">
        <v>55</v>
      </c>
      <c r="U495" s="3" t="s">
        <v>248</v>
      </c>
      <c r="V495" s="3" t="s">
        <v>55</v>
      </c>
      <c r="W495" s="3"/>
      <c r="X495" s="3"/>
      <c r="Y495" s="3"/>
      <c r="Z495" s="3"/>
      <c r="AA495" s="3"/>
      <c r="AB495" s="3"/>
      <c r="AC495" s="1" t="s">
        <v>1183</v>
      </c>
      <c r="AD495" s="1" t="s">
        <v>1184</v>
      </c>
      <c r="AE495" s="3" t="s">
        <v>1271</v>
      </c>
      <c r="AF495" s="3" t="s">
        <v>1272</v>
      </c>
      <c r="AG495" s="22">
        <v>0</v>
      </c>
      <c r="AH495" s="22">
        <v>79</v>
      </c>
      <c r="AI495" s="22">
        <v>21</v>
      </c>
      <c r="AJ495" s="22">
        <v>79</v>
      </c>
      <c r="AK495" s="22">
        <v>12</v>
      </c>
      <c r="AL495" s="22">
        <v>9</v>
      </c>
      <c r="AU495" s="23">
        <v>3.6666666666666665</v>
      </c>
      <c r="AV495" s="24">
        <f t="shared" si="9"/>
        <v>7.8745065618429588E-2</v>
      </c>
      <c r="AW495" s="27">
        <v>1.7</v>
      </c>
      <c r="AX495" s="23">
        <v>0.60707070707070687</v>
      </c>
      <c r="AY495" s="23">
        <v>4.2264344262295088</v>
      </c>
      <c r="AZ495" s="23">
        <v>2.0825768863180221</v>
      </c>
    </row>
    <row r="496" spans="2:52" x14ac:dyDescent="0.2">
      <c r="B496" s="1">
        <v>1</v>
      </c>
      <c r="C496" s="1" t="s">
        <v>902</v>
      </c>
      <c r="D496" s="1" t="s">
        <v>903</v>
      </c>
      <c r="E496" s="5">
        <v>42.943716666666667</v>
      </c>
      <c r="F496" s="5">
        <v>-70.628383333333332</v>
      </c>
      <c r="G496" s="4">
        <v>54.6</v>
      </c>
      <c r="H496" s="7">
        <v>37844</v>
      </c>
      <c r="I496" s="1" t="s">
        <v>473</v>
      </c>
      <c r="S496" s="1" t="s">
        <v>248</v>
      </c>
      <c r="T496" s="1" t="s">
        <v>55</v>
      </c>
      <c r="U496" s="3" t="s">
        <v>248</v>
      </c>
      <c r="V496" s="3" t="s">
        <v>55</v>
      </c>
      <c r="W496" s="3"/>
      <c r="X496" s="3"/>
      <c r="Y496" s="3"/>
      <c r="Z496" s="3"/>
      <c r="AA496" s="3"/>
      <c r="AB496" s="3"/>
      <c r="AC496" s="1" t="s">
        <v>1166</v>
      </c>
      <c r="AD496" s="1" t="s">
        <v>1167</v>
      </c>
      <c r="AE496" s="3" t="s">
        <v>1059</v>
      </c>
      <c r="AF496" s="3" t="s">
        <v>1060</v>
      </c>
      <c r="AG496" s="22">
        <v>0</v>
      </c>
      <c r="AH496" s="22">
        <v>74</v>
      </c>
      <c r="AI496" s="22">
        <v>26</v>
      </c>
      <c r="AJ496" s="22">
        <v>74</v>
      </c>
      <c r="AK496" s="22">
        <v>14</v>
      </c>
      <c r="AL496" s="22">
        <v>12</v>
      </c>
      <c r="AU496" s="23">
        <v>4.3166666666666673</v>
      </c>
      <c r="AV496" s="24">
        <f t="shared" si="9"/>
        <v>5.0182680116461022E-2</v>
      </c>
      <c r="AW496" s="27">
        <v>2.1583333333333337</v>
      </c>
      <c r="AX496" s="23">
        <v>0.8087121212121211</v>
      </c>
      <c r="AY496" s="23">
        <v>3.6065573770491808</v>
      </c>
      <c r="AZ496" s="23">
        <v>2.4179812252008164</v>
      </c>
    </row>
    <row r="497" spans="2:52" x14ac:dyDescent="0.2">
      <c r="B497" s="1">
        <v>1</v>
      </c>
      <c r="C497" s="1" t="s">
        <v>904</v>
      </c>
      <c r="D497" s="1" t="s">
        <v>905</v>
      </c>
      <c r="E497" s="5">
        <v>42.944633333333336</v>
      </c>
      <c r="F497" s="5">
        <v>-70.621700000000004</v>
      </c>
      <c r="G497" s="4">
        <v>57.2</v>
      </c>
      <c r="H497" s="7">
        <v>37844</v>
      </c>
      <c r="I497" s="1" t="s">
        <v>473</v>
      </c>
      <c r="S497" s="1" t="s">
        <v>248</v>
      </c>
      <c r="T497" s="1" t="s">
        <v>55</v>
      </c>
      <c r="U497" s="3" t="s">
        <v>248</v>
      </c>
      <c r="V497" s="3" t="s">
        <v>55</v>
      </c>
      <c r="W497" s="3"/>
      <c r="X497" s="3"/>
      <c r="Y497" s="3"/>
      <c r="Z497" s="3"/>
      <c r="AA497" s="3"/>
      <c r="AB497" s="3"/>
      <c r="AC497" s="1" t="s">
        <v>1183</v>
      </c>
      <c r="AD497" s="1" t="s">
        <v>1184</v>
      </c>
      <c r="AE497" s="3" t="s">
        <v>1059</v>
      </c>
      <c r="AF497" s="3" t="s">
        <v>1060</v>
      </c>
      <c r="AG497" s="22">
        <v>0</v>
      </c>
      <c r="AH497" s="22">
        <v>76</v>
      </c>
      <c r="AI497" s="22">
        <v>24</v>
      </c>
      <c r="AJ497" s="22">
        <v>76</v>
      </c>
      <c r="AK497" s="22">
        <v>13</v>
      </c>
      <c r="AL497" s="22">
        <v>11</v>
      </c>
      <c r="AU497" s="23">
        <v>3.7166666666666663</v>
      </c>
      <c r="AV497" s="24">
        <f t="shared" si="9"/>
        <v>7.6062719604411952E-2</v>
      </c>
      <c r="AW497" s="27">
        <v>2.3946969696969695</v>
      </c>
      <c r="AX497" s="23">
        <v>0.50877681805516861</v>
      </c>
      <c r="AY497" s="23">
        <v>3.0580075662042874</v>
      </c>
      <c r="AZ497" s="23">
        <v>2.2038375367233658</v>
      </c>
    </row>
    <row r="498" spans="2:52" x14ac:dyDescent="0.2">
      <c r="B498" s="1">
        <v>1</v>
      </c>
      <c r="C498" s="1" t="s">
        <v>906</v>
      </c>
      <c r="D498" s="1" t="s">
        <v>907</v>
      </c>
      <c r="E498" s="5">
        <v>42.941200000000002</v>
      </c>
      <c r="F498" s="5">
        <v>-70.630933333333331</v>
      </c>
      <c r="G498" s="4">
        <v>54.6</v>
      </c>
      <c r="H498" s="7">
        <v>37844</v>
      </c>
      <c r="I498" s="1" t="s">
        <v>473</v>
      </c>
      <c r="S498" s="1" t="s">
        <v>248</v>
      </c>
      <c r="T498" s="1" t="s">
        <v>55</v>
      </c>
      <c r="U498" s="3" t="s">
        <v>248</v>
      </c>
      <c r="V498" s="3" t="s">
        <v>55</v>
      </c>
      <c r="W498" s="3"/>
      <c r="X498" s="3"/>
      <c r="Y498" s="3"/>
      <c r="Z498" s="3"/>
      <c r="AA498" s="3"/>
      <c r="AB498" s="3"/>
      <c r="AC498" s="1" t="s">
        <v>1183</v>
      </c>
      <c r="AD498" s="1" t="s">
        <v>1184</v>
      </c>
      <c r="AE498" s="3" t="s">
        <v>1271</v>
      </c>
      <c r="AF498" s="3" t="s">
        <v>1272</v>
      </c>
      <c r="AG498" s="22">
        <v>0</v>
      </c>
      <c r="AH498" s="22">
        <v>76</v>
      </c>
      <c r="AI498" s="22">
        <v>24</v>
      </c>
      <c r="AJ498" s="22">
        <v>76</v>
      </c>
      <c r="AK498" s="22">
        <v>14</v>
      </c>
      <c r="AL498" s="22">
        <v>10</v>
      </c>
      <c r="AU498" s="23">
        <v>3.8666666666666667</v>
      </c>
      <c r="AV498" s="24">
        <f t="shared" si="9"/>
        <v>6.8551561230914146E-2</v>
      </c>
      <c r="AW498" s="27">
        <v>1.6799242424242427</v>
      </c>
      <c r="AX498" s="23">
        <v>0.66777003484320596</v>
      </c>
      <c r="AY498" s="23">
        <v>5.1702395964691021</v>
      </c>
      <c r="AZ498" s="23">
        <v>2.1496288157320262</v>
      </c>
    </row>
    <row r="499" spans="2:52" x14ac:dyDescent="0.2">
      <c r="B499" s="1">
        <v>1</v>
      </c>
      <c r="C499" s="1" t="s">
        <v>908</v>
      </c>
      <c r="D499" s="1" t="s">
        <v>909</v>
      </c>
      <c r="E499" s="5">
        <v>42.938549999999999</v>
      </c>
      <c r="F499" s="5">
        <v>-70.630949999999999</v>
      </c>
      <c r="G499" s="4">
        <v>54.8</v>
      </c>
      <c r="H499" s="7">
        <v>37844</v>
      </c>
      <c r="I499" s="1" t="s">
        <v>473</v>
      </c>
      <c r="S499" s="1" t="s">
        <v>248</v>
      </c>
      <c r="T499" s="1" t="s">
        <v>55</v>
      </c>
      <c r="U499" s="3" t="s">
        <v>248</v>
      </c>
      <c r="V499" s="3" t="s">
        <v>55</v>
      </c>
      <c r="W499" s="3"/>
      <c r="X499" s="3"/>
      <c r="Y499" s="3"/>
      <c r="Z499" s="3"/>
      <c r="AA499" s="3"/>
      <c r="AB499" s="3"/>
      <c r="AC499" s="1" t="s">
        <v>1183</v>
      </c>
      <c r="AD499" s="1" t="s">
        <v>1184</v>
      </c>
      <c r="AE499" s="3" t="s">
        <v>1271</v>
      </c>
      <c r="AF499" s="3" t="s">
        <v>1272</v>
      </c>
      <c r="AG499" s="22">
        <v>0</v>
      </c>
      <c r="AH499" s="22">
        <v>82</v>
      </c>
      <c r="AI499" s="22">
        <v>18</v>
      </c>
      <c r="AJ499" s="22">
        <v>82</v>
      </c>
      <c r="AK499" s="22">
        <v>11</v>
      </c>
      <c r="AL499" s="22">
        <v>8</v>
      </c>
      <c r="AU499" s="23">
        <v>3.65</v>
      </c>
      <c r="AV499" s="24">
        <f t="shared" si="9"/>
        <v>7.9660039207453889E-2</v>
      </c>
      <c r="AW499" s="27">
        <v>1.4613636363636364</v>
      </c>
      <c r="AX499" s="23">
        <v>0.63076923076923053</v>
      </c>
      <c r="AY499" s="23">
        <v>4.3911007025761135</v>
      </c>
      <c r="AZ499" s="23">
        <v>2.0582342493678802</v>
      </c>
    </row>
    <row r="500" spans="2:52" x14ac:dyDescent="0.2">
      <c r="B500" s="1">
        <v>1</v>
      </c>
      <c r="C500" s="1" t="s">
        <v>910</v>
      </c>
      <c r="D500" s="1" t="s">
        <v>911</v>
      </c>
      <c r="E500" s="5">
        <v>42.947716666666665</v>
      </c>
      <c r="F500" s="5">
        <v>-70.628366666666665</v>
      </c>
      <c r="G500" s="4">
        <v>53</v>
      </c>
      <c r="H500" s="7">
        <v>38020</v>
      </c>
      <c r="I500" s="1" t="s">
        <v>473</v>
      </c>
      <c r="S500" s="1" t="s">
        <v>248</v>
      </c>
      <c r="T500" s="1" t="s">
        <v>55</v>
      </c>
      <c r="U500" s="3" t="s">
        <v>248</v>
      </c>
      <c r="V500" s="3" t="s">
        <v>55</v>
      </c>
      <c r="W500" s="3"/>
      <c r="X500" s="3"/>
      <c r="Y500" s="3"/>
      <c r="Z500" s="3"/>
      <c r="AA500" s="3"/>
      <c r="AB500" s="3"/>
      <c r="AC500" s="1" t="s">
        <v>1183</v>
      </c>
      <c r="AD500" s="1" t="s">
        <v>1184</v>
      </c>
      <c r="AE500" s="3" t="s">
        <v>1271</v>
      </c>
      <c r="AF500" s="3" t="s">
        <v>1272</v>
      </c>
      <c r="AG500" s="22">
        <v>0</v>
      </c>
      <c r="AH500" s="22">
        <v>86</v>
      </c>
      <c r="AI500" s="22">
        <v>14</v>
      </c>
      <c r="AJ500" s="22">
        <v>86</v>
      </c>
      <c r="AK500" s="22">
        <v>8</v>
      </c>
      <c r="AL500" s="22">
        <v>6</v>
      </c>
      <c r="AU500" s="23">
        <v>3.2666666666666671</v>
      </c>
      <c r="AV500" s="24">
        <f t="shared" si="9"/>
        <v>0.10390473701784846</v>
      </c>
      <c r="AW500" s="27">
        <v>1.4060606060606062</v>
      </c>
      <c r="AX500" s="23">
        <v>0.43264840182648368</v>
      </c>
      <c r="AY500" s="23">
        <v>4.2740046838407491</v>
      </c>
      <c r="AZ500" s="23">
        <v>1.1000000000000001</v>
      </c>
    </row>
    <row r="501" spans="2:52" x14ac:dyDescent="0.2">
      <c r="B501" s="1">
        <v>1</v>
      </c>
      <c r="C501" s="1" t="s">
        <v>912</v>
      </c>
      <c r="D501" s="1" t="s">
        <v>913</v>
      </c>
      <c r="E501" s="5">
        <v>42.944766666666666</v>
      </c>
      <c r="F501" s="5">
        <v>-70.640766666666664</v>
      </c>
      <c r="G501" s="4">
        <v>51</v>
      </c>
      <c r="H501" s="7">
        <v>38020</v>
      </c>
      <c r="I501" s="1" t="s">
        <v>473</v>
      </c>
      <c r="S501" s="1" t="s">
        <v>248</v>
      </c>
      <c r="T501" s="1" t="s">
        <v>55</v>
      </c>
      <c r="U501" s="3" t="s">
        <v>248</v>
      </c>
      <c r="V501" s="3" t="s">
        <v>55</v>
      </c>
      <c r="W501" s="3"/>
      <c r="X501" s="3"/>
      <c r="Y501" s="3"/>
      <c r="Z501" s="3"/>
      <c r="AA501" s="3"/>
      <c r="AB501" s="3"/>
      <c r="AC501" s="1" t="s">
        <v>1183</v>
      </c>
      <c r="AD501" s="1" t="s">
        <v>1184</v>
      </c>
      <c r="AE501" s="3" t="s">
        <v>1271</v>
      </c>
      <c r="AF501" s="3" t="s">
        <v>1272</v>
      </c>
      <c r="AG501" s="22">
        <v>3</v>
      </c>
      <c r="AH501" s="22">
        <v>81</v>
      </c>
      <c r="AI501" s="22">
        <v>16</v>
      </c>
      <c r="AJ501" s="22">
        <v>84</v>
      </c>
      <c r="AK501" s="22">
        <v>9</v>
      </c>
      <c r="AL501" s="22">
        <v>7</v>
      </c>
      <c r="AU501" s="23">
        <v>3.1</v>
      </c>
      <c r="AV501" s="24">
        <f t="shared" si="9"/>
        <v>0.11662912394210095</v>
      </c>
      <c r="AW501" s="27">
        <v>1.9795454545454545</v>
      </c>
      <c r="AX501" s="23">
        <v>0.12648809523809512</v>
      </c>
      <c r="AY501" s="23">
        <v>3.576751117734724</v>
      </c>
      <c r="AZ501" s="23">
        <v>1.5</v>
      </c>
    </row>
    <row r="502" spans="2:52" x14ac:dyDescent="0.2">
      <c r="B502" s="1">
        <v>1</v>
      </c>
      <c r="C502" s="1" t="s">
        <v>914</v>
      </c>
      <c r="D502" s="1" t="s">
        <v>915</v>
      </c>
      <c r="E502" s="5">
        <v>42.93631666666667</v>
      </c>
      <c r="F502" s="5">
        <v>-70.635216666666665</v>
      </c>
      <c r="G502" s="4">
        <v>52</v>
      </c>
      <c r="H502" s="7">
        <v>38020</v>
      </c>
      <c r="I502" s="1" t="s">
        <v>473</v>
      </c>
      <c r="S502" s="1" t="s">
        <v>248</v>
      </c>
      <c r="T502" s="1" t="s">
        <v>55</v>
      </c>
      <c r="U502" s="3" t="s">
        <v>248</v>
      </c>
      <c r="V502" s="3" t="s">
        <v>55</v>
      </c>
      <c r="W502" s="3"/>
      <c r="X502" s="3"/>
      <c r="Y502" s="3"/>
      <c r="Z502" s="3"/>
      <c r="AA502" s="3"/>
      <c r="AB502" s="3"/>
      <c r="AC502" s="1" t="s">
        <v>1183</v>
      </c>
      <c r="AD502" s="1" t="s">
        <v>1184</v>
      </c>
      <c r="AE502" s="3" t="s">
        <v>1271</v>
      </c>
      <c r="AF502" s="3" t="s">
        <v>1272</v>
      </c>
      <c r="AG502" s="22">
        <v>1</v>
      </c>
      <c r="AH502" s="22">
        <v>80</v>
      </c>
      <c r="AI502" s="22">
        <v>19</v>
      </c>
      <c r="AJ502" s="22">
        <v>81</v>
      </c>
      <c r="AK502" s="22">
        <v>10</v>
      </c>
      <c r="AL502" s="22">
        <v>9</v>
      </c>
      <c r="AU502" s="23">
        <v>3.6666666666666665</v>
      </c>
      <c r="AV502" s="24">
        <f t="shared" si="9"/>
        <v>7.8745065618429588E-2</v>
      </c>
      <c r="AW502" s="27">
        <v>1.5969696969696969</v>
      </c>
      <c r="AX502" s="23">
        <v>0.61075949367088611</v>
      </c>
      <c r="AY502" s="23">
        <v>4.6252927400468398</v>
      </c>
      <c r="AZ502" s="23">
        <v>1.5</v>
      </c>
    </row>
    <row r="503" spans="2:52" x14ac:dyDescent="0.2">
      <c r="B503" s="1">
        <v>1</v>
      </c>
      <c r="C503" s="1" t="s">
        <v>916</v>
      </c>
      <c r="D503" s="1" t="s">
        <v>917</v>
      </c>
      <c r="E503" s="5">
        <v>42.944699999999997</v>
      </c>
      <c r="F503" s="5">
        <v>-70.63036666666666</v>
      </c>
      <c r="G503" s="4">
        <v>54</v>
      </c>
      <c r="H503" s="7">
        <v>38020</v>
      </c>
      <c r="I503" s="1" t="s">
        <v>473</v>
      </c>
      <c r="S503" s="1" t="s">
        <v>248</v>
      </c>
      <c r="T503" s="1" t="s">
        <v>55</v>
      </c>
      <c r="U503" s="3" t="s">
        <v>248</v>
      </c>
      <c r="V503" s="3" t="s">
        <v>55</v>
      </c>
      <c r="W503" s="3"/>
      <c r="X503" s="3"/>
      <c r="Y503" s="3"/>
      <c r="Z503" s="3"/>
      <c r="AA503" s="3"/>
      <c r="AB503" s="3"/>
      <c r="AC503" s="1" t="s">
        <v>1183</v>
      </c>
      <c r="AD503" s="1" t="s">
        <v>1184</v>
      </c>
      <c r="AE503" s="3" t="s">
        <v>1271</v>
      </c>
      <c r="AF503" s="3" t="s">
        <v>1272</v>
      </c>
      <c r="AG503" s="22">
        <v>0</v>
      </c>
      <c r="AH503" s="22">
        <v>82</v>
      </c>
      <c r="AI503" s="22">
        <v>18</v>
      </c>
      <c r="AJ503" s="22">
        <v>82</v>
      </c>
      <c r="AK503" s="22">
        <v>10</v>
      </c>
      <c r="AL503" s="22">
        <v>8</v>
      </c>
      <c r="AU503" s="23">
        <v>3.6</v>
      </c>
      <c r="AV503" s="24">
        <f t="shared" si="9"/>
        <v>8.2469244423305901E-2</v>
      </c>
      <c r="AW503" s="27">
        <v>1.5462121212121214</v>
      </c>
      <c r="AX503" s="23">
        <v>0.64308426073131986</v>
      </c>
      <c r="AY503" s="23">
        <v>5.054644808743169</v>
      </c>
      <c r="AZ503" s="23">
        <v>1.3</v>
      </c>
    </row>
    <row r="504" spans="2:52" x14ac:dyDescent="0.2">
      <c r="B504" s="1">
        <v>1</v>
      </c>
      <c r="C504" s="1" t="s">
        <v>918</v>
      </c>
      <c r="D504" s="1" t="s">
        <v>919</v>
      </c>
      <c r="E504" s="5">
        <v>42.943766666666669</v>
      </c>
      <c r="F504" s="5">
        <v>-70.628233333333327</v>
      </c>
      <c r="G504" s="4">
        <v>55</v>
      </c>
      <c r="H504" s="7">
        <v>38020</v>
      </c>
      <c r="I504" s="1" t="s">
        <v>473</v>
      </c>
      <c r="S504" s="1" t="s">
        <v>248</v>
      </c>
      <c r="T504" s="1" t="s">
        <v>55</v>
      </c>
      <c r="U504" s="3" t="s">
        <v>248</v>
      </c>
      <c r="V504" s="3" t="s">
        <v>55</v>
      </c>
      <c r="W504" s="3"/>
      <c r="X504" s="3"/>
      <c r="Y504" s="3"/>
      <c r="Z504" s="3"/>
      <c r="AA504" s="3"/>
      <c r="AB504" s="3"/>
      <c r="AC504" s="1" t="s">
        <v>1183</v>
      </c>
      <c r="AD504" s="1" t="s">
        <v>1184</v>
      </c>
      <c r="AE504" s="3" t="s">
        <v>1271</v>
      </c>
      <c r="AF504" s="3" t="s">
        <v>1272</v>
      </c>
      <c r="AG504" s="22">
        <v>0</v>
      </c>
      <c r="AH504" s="22">
        <v>83</v>
      </c>
      <c r="AI504" s="22">
        <v>17</v>
      </c>
      <c r="AJ504" s="22">
        <v>83</v>
      </c>
      <c r="AK504" s="22">
        <v>10</v>
      </c>
      <c r="AL504" s="22">
        <v>7</v>
      </c>
      <c r="AU504" s="23">
        <v>3.5333333333333337</v>
      </c>
      <c r="AV504" s="24">
        <f t="shared" si="9"/>
        <v>8.6369554997986001E-2</v>
      </c>
      <c r="AW504" s="27">
        <v>1.3757575757575757</v>
      </c>
      <c r="AX504" s="23">
        <v>0.53990610328638511</v>
      </c>
      <c r="AY504" s="23">
        <v>4.8497267759562837</v>
      </c>
      <c r="AZ504" s="23">
        <v>1.3</v>
      </c>
    </row>
    <row r="505" spans="2:52" x14ac:dyDescent="0.2">
      <c r="B505" s="1">
        <v>1</v>
      </c>
      <c r="C505" s="1" t="s">
        <v>920</v>
      </c>
      <c r="D505" s="1" t="s">
        <v>921</v>
      </c>
      <c r="E505" s="5">
        <v>42.94486666666667</v>
      </c>
      <c r="F505" s="5">
        <v>-70.621416666666661</v>
      </c>
      <c r="G505" s="4">
        <v>58</v>
      </c>
      <c r="H505" s="7">
        <v>38020</v>
      </c>
      <c r="I505" s="1" t="s">
        <v>473</v>
      </c>
      <c r="S505" s="1" t="s">
        <v>248</v>
      </c>
      <c r="T505" s="1" t="s">
        <v>55</v>
      </c>
      <c r="U505" s="3" t="s">
        <v>248</v>
      </c>
      <c r="V505" s="3" t="s">
        <v>55</v>
      </c>
      <c r="W505" s="3"/>
      <c r="X505" s="3"/>
      <c r="Y505" s="3"/>
      <c r="Z505" s="3"/>
      <c r="AA505" s="3"/>
      <c r="AB505" s="3"/>
      <c r="AC505" s="1" t="s">
        <v>1166</v>
      </c>
      <c r="AD505" s="1" t="s">
        <v>1167</v>
      </c>
      <c r="AE505" s="3" t="s">
        <v>1059</v>
      </c>
      <c r="AF505" s="3" t="s">
        <v>1060</v>
      </c>
      <c r="AG505" s="22">
        <v>0</v>
      </c>
      <c r="AH505" s="22">
        <v>70</v>
      </c>
      <c r="AI505" s="22">
        <v>30</v>
      </c>
      <c r="AJ505" s="22">
        <v>70</v>
      </c>
      <c r="AK505" s="22">
        <v>16</v>
      </c>
      <c r="AL505" s="22">
        <v>14</v>
      </c>
      <c r="AU505" s="23">
        <v>4.4333333333333336</v>
      </c>
      <c r="AV505" s="24">
        <f t="shared" si="9"/>
        <v>4.628429850895513E-2</v>
      </c>
      <c r="AW505" s="27">
        <v>2.7856060606060611</v>
      </c>
      <c r="AX505" s="23">
        <v>0.64156924905884682</v>
      </c>
      <c r="AY505" s="23">
        <v>2.3451730418943533</v>
      </c>
      <c r="AZ505" s="23">
        <v>2.2999999999999998</v>
      </c>
    </row>
    <row r="506" spans="2:52" x14ac:dyDescent="0.2">
      <c r="B506" s="1">
        <v>1</v>
      </c>
      <c r="C506" s="1" t="s">
        <v>922</v>
      </c>
      <c r="D506" s="1" t="s">
        <v>923</v>
      </c>
      <c r="E506" s="5">
        <v>42.941266666666664</v>
      </c>
      <c r="F506" s="5">
        <v>-70.631316666666663</v>
      </c>
      <c r="G506" s="4">
        <v>55</v>
      </c>
      <c r="H506" s="7">
        <v>38020</v>
      </c>
      <c r="I506" s="1" t="s">
        <v>473</v>
      </c>
      <c r="S506" s="1" t="s">
        <v>248</v>
      </c>
      <c r="T506" s="1" t="s">
        <v>55</v>
      </c>
      <c r="U506" s="3" t="s">
        <v>248</v>
      </c>
      <c r="V506" s="3" t="s">
        <v>55</v>
      </c>
      <c r="W506" s="3"/>
      <c r="X506" s="3"/>
      <c r="Y506" s="3"/>
      <c r="Z506" s="3"/>
      <c r="AA506" s="3"/>
      <c r="AB506" s="3"/>
      <c r="AC506" s="1" t="s">
        <v>1183</v>
      </c>
      <c r="AD506" s="1" t="s">
        <v>1184</v>
      </c>
      <c r="AE506" s="3" t="s">
        <v>1271</v>
      </c>
      <c r="AF506" s="3" t="s">
        <v>1272</v>
      </c>
      <c r="AG506" s="22">
        <v>0</v>
      </c>
      <c r="AH506" s="22">
        <v>84</v>
      </c>
      <c r="AI506" s="22">
        <v>16</v>
      </c>
      <c r="AJ506" s="22">
        <v>84</v>
      </c>
      <c r="AK506" s="22">
        <v>10</v>
      </c>
      <c r="AL506" s="22">
        <v>6</v>
      </c>
      <c r="AU506" s="23">
        <v>3.5333333333333332</v>
      </c>
      <c r="AV506" s="24">
        <f t="shared" si="9"/>
        <v>8.6369554997986001E-2</v>
      </c>
      <c r="AW506" s="27">
        <v>1.1643939393939395</v>
      </c>
      <c r="AX506" s="23">
        <v>0.41039426523297468</v>
      </c>
      <c r="AY506" s="23">
        <v>4.234972677595632</v>
      </c>
      <c r="AZ506" s="23">
        <v>1.2</v>
      </c>
    </row>
    <row r="507" spans="2:52" x14ac:dyDescent="0.2">
      <c r="B507" s="1">
        <v>1</v>
      </c>
      <c r="C507" s="1" t="s">
        <v>924</v>
      </c>
      <c r="D507" s="1" t="s">
        <v>925</v>
      </c>
      <c r="E507" s="5">
        <v>42.93866666666667</v>
      </c>
      <c r="F507" s="5">
        <v>-70.630566666666667</v>
      </c>
      <c r="G507" s="4">
        <v>55</v>
      </c>
      <c r="H507" s="7">
        <v>38020</v>
      </c>
      <c r="I507" s="1" t="s">
        <v>473</v>
      </c>
      <c r="S507" s="1" t="s">
        <v>248</v>
      </c>
      <c r="T507" s="1" t="s">
        <v>55</v>
      </c>
      <c r="U507" s="3" t="s">
        <v>248</v>
      </c>
      <c r="V507" s="3" t="s">
        <v>55</v>
      </c>
      <c r="W507" s="3"/>
      <c r="X507" s="3"/>
      <c r="Y507" s="3"/>
      <c r="Z507" s="3"/>
      <c r="AA507" s="3"/>
      <c r="AB507" s="3"/>
      <c r="AC507" s="1" t="s">
        <v>1183</v>
      </c>
      <c r="AD507" s="1" t="s">
        <v>1184</v>
      </c>
      <c r="AE507" s="3" t="s">
        <v>1271</v>
      </c>
      <c r="AF507" s="3" t="s">
        <v>1272</v>
      </c>
      <c r="AG507" s="22">
        <v>0</v>
      </c>
      <c r="AH507" s="22">
        <v>83</v>
      </c>
      <c r="AI507" s="22">
        <v>17</v>
      </c>
      <c r="AJ507" s="22">
        <v>83</v>
      </c>
      <c r="AK507" s="22">
        <v>10</v>
      </c>
      <c r="AL507" s="22">
        <v>7</v>
      </c>
      <c r="AU507" s="23">
        <v>3.5666666666666664</v>
      </c>
      <c r="AV507" s="24">
        <f t="shared" si="9"/>
        <v>8.4396871635511891E-2</v>
      </c>
      <c r="AW507" s="27">
        <v>1.3909090909090911</v>
      </c>
      <c r="AX507" s="23">
        <v>0.45833333333333337</v>
      </c>
      <c r="AY507" s="23">
        <v>4.9180327868852496</v>
      </c>
      <c r="AZ507" s="23">
        <v>1.3</v>
      </c>
    </row>
    <row r="508" spans="2:52" x14ac:dyDescent="0.2">
      <c r="B508" s="1">
        <v>1</v>
      </c>
      <c r="C508" s="1" t="s">
        <v>926</v>
      </c>
      <c r="D508" s="1" t="s">
        <v>927</v>
      </c>
      <c r="E508" s="5">
        <v>42.947633333333336</v>
      </c>
      <c r="F508" s="5">
        <v>-70.629383333333337</v>
      </c>
      <c r="G508" s="4">
        <v>49.4</v>
      </c>
      <c r="H508" s="7">
        <v>38203</v>
      </c>
      <c r="I508" s="1" t="s">
        <v>473</v>
      </c>
      <c r="S508" s="1" t="s">
        <v>248</v>
      </c>
      <c r="T508" s="1" t="s">
        <v>55</v>
      </c>
      <c r="U508" s="3" t="s">
        <v>248</v>
      </c>
      <c r="V508" s="3" t="s">
        <v>55</v>
      </c>
      <c r="W508" s="3"/>
      <c r="X508" s="3"/>
      <c r="Y508" s="3"/>
      <c r="Z508" s="3"/>
      <c r="AA508" s="3"/>
      <c r="AB508" s="3"/>
      <c r="AC508" s="1" t="s">
        <v>1183</v>
      </c>
      <c r="AD508" s="1" t="s">
        <v>1184</v>
      </c>
      <c r="AE508" s="3" t="s">
        <v>1271</v>
      </c>
      <c r="AF508" s="3" t="s">
        <v>1272</v>
      </c>
      <c r="AG508" s="22">
        <v>0</v>
      </c>
      <c r="AH508" s="22">
        <v>80.099999999999994</v>
      </c>
      <c r="AI508" s="22">
        <v>19.899999999999999</v>
      </c>
      <c r="AJ508" s="22">
        <v>80.099999999999994</v>
      </c>
      <c r="AK508" s="22">
        <v>11.3</v>
      </c>
      <c r="AL508" s="22">
        <v>8.6</v>
      </c>
      <c r="AU508" s="23">
        <v>3.6</v>
      </c>
      <c r="AV508" s="24">
        <f t="shared" si="9"/>
        <v>8.2469244423305901E-2</v>
      </c>
      <c r="AW508" s="27">
        <v>1.6772727272727275</v>
      </c>
      <c r="AX508" s="23">
        <v>0.530864197530864</v>
      </c>
      <c r="AY508" s="23">
        <v>4.4262295081967222</v>
      </c>
      <c r="AZ508" s="23">
        <v>1.8</v>
      </c>
    </row>
    <row r="509" spans="2:52" x14ac:dyDescent="0.2">
      <c r="B509" s="1">
        <v>1</v>
      </c>
      <c r="C509" s="1" t="s">
        <v>928</v>
      </c>
      <c r="D509" s="1" t="s">
        <v>929</v>
      </c>
      <c r="E509" s="5">
        <v>42.944266666666664</v>
      </c>
      <c r="F509" s="5">
        <v>-70.640616666666673</v>
      </c>
      <c r="G509" s="4">
        <v>48.8</v>
      </c>
      <c r="H509" s="7">
        <v>38203</v>
      </c>
      <c r="I509" s="1" t="s">
        <v>473</v>
      </c>
      <c r="S509" s="1" t="s">
        <v>248</v>
      </c>
      <c r="T509" s="1" t="s">
        <v>55</v>
      </c>
      <c r="U509" s="3" t="s">
        <v>248</v>
      </c>
      <c r="V509" s="3" t="s">
        <v>55</v>
      </c>
      <c r="W509" s="3"/>
      <c r="X509" s="3"/>
      <c r="Y509" s="3"/>
      <c r="Z509" s="3"/>
      <c r="AA509" s="3"/>
      <c r="AB509" s="3"/>
      <c r="AC509" s="1" t="s">
        <v>1183</v>
      </c>
      <c r="AD509" s="1" t="s">
        <v>1184</v>
      </c>
      <c r="AE509" s="3" t="s">
        <v>1271</v>
      </c>
      <c r="AF509" s="3" t="s">
        <v>1272</v>
      </c>
      <c r="AG509" s="22">
        <v>2.1</v>
      </c>
      <c r="AH509" s="22">
        <v>82.3</v>
      </c>
      <c r="AI509" s="22">
        <v>15.6</v>
      </c>
      <c r="AJ509" s="22">
        <v>84.4</v>
      </c>
      <c r="AK509" s="22">
        <v>9.1</v>
      </c>
      <c r="AL509" s="22">
        <v>6.5</v>
      </c>
      <c r="AU509" s="23">
        <v>3.2666666666666671</v>
      </c>
      <c r="AV509" s="24">
        <f t="shared" si="9"/>
        <v>0.10390473701784846</v>
      </c>
      <c r="AW509" s="27">
        <v>1.5795454545454546</v>
      </c>
      <c r="AX509" s="23">
        <v>0.208805031446541</v>
      </c>
      <c r="AY509" s="23">
        <v>4.072745901639343</v>
      </c>
      <c r="AZ509" s="23">
        <v>1.5</v>
      </c>
    </row>
    <row r="510" spans="2:52" x14ac:dyDescent="0.2">
      <c r="B510" s="1">
        <v>1</v>
      </c>
      <c r="C510" s="1" t="s">
        <v>930</v>
      </c>
      <c r="E510" s="5">
        <v>42.945099999999996</v>
      </c>
      <c r="F510" s="5">
        <v>-70.635850000000005</v>
      </c>
      <c r="G510" s="4">
        <v>48.8</v>
      </c>
      <c r="H510" s="7">
        <v>38203</v>
      </c>
      <c r="I510" s="1" t="s">
        <v>473</v>
      </c>
      <c r="J510" s="1" t="s">
        <v>142</v>
      </c>
      <c r="S510" s="1" t="s">
        <v>479</v>
      </c>
      <c r="U510" s="3"/>
      <c r="V510" s="3"/>
      <c r="W510" s="3"/>
      <c r="X510" s="3"/>
      <c r="Y510" s="3"/>
      <c r="Z510" s="3"/>
      <c r="AA510" s="3"/>
      <c r="AB510" s="3"/>
      <c r="AC510" s="1" t="s">
        <v>2149</v>
      </c>
      <c r="AD510" s="1" t="s">
        <v>2149</v>
      </c>
      <c r="AE510" s="3" t="s">
        <v>2149</v>
      </c>
      <c r="AF510" s="3" t="s">
        <v>2149</v>
      </c>
      <c r="AG510" s="22"/>
      <c r="AH510" s="22"/>
      <c r="AI510" s="22"/>
      <c r="AJ510" s="22"/>
      <c r="AK510" s="22"/>
      <c r="AL510" s="22"/>
      <c r="AU510" s="23"/>
      <c r="AV510" s="24"/>
      <c r="AW510" s="27"/>
      <c r="AX510" s="23"/>
      <c r="AY510" s="23"/>
      <c r="AZ510" s="23"/>
    </row>
    <row r="511" spans="2:52" x14ac:dyDescent="0.2">
      <c r="B511" s="1">
        <v>1</v>
      </c>
      <c r="C511" s="1" t="s">
        <v>931</v>
      </c>
      <c r="E511" s="5">
        <v>42.944949999999999</v>
      </c>
      <c r="F511" s="5">
        <v>-70.63621666666667</v>
      </c>
      <c r="G511" s="4">
        <v>45.8</v>
      </c>
      <c r="H511" s="7">
        <v>38203</v>
      </c>
      <c r="I511" s="1" t="s">
        <v>473</v>
      </c>
      <c r="J511" s="1" t="s">
        <v>142</v>
      </c>
      <c r="S511" s="1" t="s">
        <v>479</v>
      </c>
      <c r="U511" s="3"/>
      <c r="V511" s="3"/>
      <c r="W511" s="3"/>
      <c r="X511" s="3"/>
      <c r="Y511" s="3"/>
      <c r="Z511" s="3"/>
      <c r="AA511" s="3"/>
      <c r="AB511" s="3"/>
      <c r="AC511" s="1" t="s">
        <v>2149</v>
      </c>
      <c r="AD511" s="1" t="s">
        <v>2149</v>
      </c>
      <c r="AE511" s="3" t="s">
        <v>2149</v>
      </c>
      <c r="AF511" s="3" t="s">
        <v>2149</v>
      </c>
      <c r="AG511" s="22"/>
      <c r="AH511" s="22"/>
      <c r="AI511" s="22"/>
      <c r="AJ511" s="22"/>
      <c r="AK511" s="22"/>
      <c r="AL511" s="22"/>
      <c r="AU511" s="23"/>
      <c r="AV511" s="24"/>
      <c r="AW511" s="27"/>
      <c r="AX511" s="23"/>
      <c r="AY511" s="23"/>
      <c r="AZ511" s="23"/>
    </row>
    <row r="512" spans="2:52" x14ac:dyDescent="0.2">
      <c r="B512" s="1">
        <v>1</v>
      </c>
      <c r="C512" s="1" t="s">
        <v>932</v>
      </c>
      <c r="D512" s="1" t="s">
        <v>933</v>
      </c>
      <c r="E512" s="5">
        <v>42.944699999999997</v>
      </c>
      <c r="F512" s="5">
        <v>-70.635083333333327</v>
      </c>
      <c r="G512" s="4">
        <v>49</v>
      </c>
      <c r="H512" s="7">
        <v>38203</v>
      </c>
      <c r="I512" s="1" t="s">
        <v>473</v>
      </c>
      <c r="S512" s="1" t="s">
        <v>248</v>
      </c>
      <c r="T512" s="1" t="s">
        <v>55</v>
      </c>
      <c r="U512" s="3" t="s">
        <v>248</v>
      </c>
      <c r="V512" s="3" t="s">
        <v>55</v>
      </c>
      <c r="W512" s="3"/>
      <c r="X512" s="3"/>
      <c r="Y512" s="3"/>
      <c r="Z512" s="3"/>
      <c r="AA512" s="3"/>
      <c r="AB512" s="3"/>
      <c r="AC512" s="1" t="s">
        <v>1183</v>
      </c>
      <c r="AD512" s="1" t="s">
        <v>1184</v>
      </c>
      <c r="AE512" s="3" t="s">
        <v>1271</v>
      </c>
      <c r="AF512" s="3" t="s">
        <v>1272</v>
      </c>
      <c r="AG512" s="22">
        <v>1.2</v>
      </c>
      <c r="AH512" s="22">
        <v>81.5</v>
      </c>
      <c r="AI512" s="22">
        <v>17.3</v>
      </c>
      <c r="AJ512" s="22">
        <v>82.7</v>
      </c>
      <c r="AK512" s="22">
        <v>10.4</v>
      </c>
      <c r="AL512" s="22">
        <v>6.9</v>
      </c>
      <c r="AU512" s="23">
        <v>3.5333333333333337</v>
      </c>
      <c r="AV512" s="24">
        <f t="shared" si="9"/>
        <v>8.6369554997986001E-2</v>
      </c>
      <c r="AW512" s="27">
        <v>1.3757575757575757</v>
      </c>
      <c r="AX512" s="23">
        <v>0.52582159624413172</v>
      </c>
      <c r="AY512" s="23">
        <v>4.4766708701134936</v>
      </c>
      <c r="AZ512" s="23">
        <v>1.7</v>
      </c>
    </row>
    <row r="513" spans="2:52" x14ac:dyDescent="0.2">
      <c r="B513" s="1">
        <v>1</v>
      </c>
      <c r="C513" s="1" t="s">
        <v>934</v>
      </c>
      <c r="D513" s="1" t="s">
        <v>935</v>
      </c>
      <c r="E513" s="5">
        <v>42.944949999999999</v>
      </c>
      <c r="F513" s="5">
        <v>-70.630616666666668</v>
      </c>
      <c r="G513" s="4">
        <v>50.9</v>
      </c>
      <c r="H513" s="7">
        <v>38203</v>
      </c>
      <c r="I513" s="1" t="s">
        <v>473</v>
      </c>
      <c r="S513" s="1" t="s">
        <v>248</v>
      </c>
      <c r="T513" s="1" t="s">
        <v>55</v>
      </c>
      <c r="U513" s="3" t="s">
        <v>248</v>
      </c>
      <c r="V513" s="3" t="s">
        <v>55</v>
      </c>
      <c r="W513" s="3"/>
      <c r="X513" s="3"/>
      <c r="Y513" s="3"/>
      <c r="Z513" s="3"/>
      <c r="AA513" s="3"/>
      <c r="AB513" s="3"/>
      <c r="AC513" s="1" t="s">
        <v>1183</v>
      </c>
      <c r="AD513" s="1" t="s">
        <v>1184</v>
      </c>
      <c r="AE513" s="3" t="s">
        <v>1271</v>
      </c>
      <c r="AF513" s="3" t="s">
        <v>1272</v>
      </c>
      <c r="AG513" s="22">
        <v>0.3</v>
      </c>
      <c r="AH513" s="22">
        <v>83.7</v>
      </c>
      <c r="AI513" s="22">
        <v>16</v>
      </c>
      <c r="AJ513" s="22">
        <v>84</v>
      </c>
      <c r="AK513" s="22">
        <v>9.9</v>
      </c>
      <c r="AL513" s="22">
        <v>6.1</v>
      </c>
      <c r="AU513" s="23">
        <v>3.4333333333333336</v>
      </c>
      <c r="AV513" s="24">
        <f t="shared" si="9"/>
        <v>9.2568597017910259E-2</v>
      </c>
      <c r="AW513" s="27">
        <v>1.3204545454545453</v>
      </c>
      <c r="AX513" s="23">
        <v>0.38603425559947324</v>
      </c>
      <c r="AY513" s="23">
        <v>4.0398126463700246</v>
      </c>
      <c r="AZ513" s="23">
        <v>1.4</v>
      </c>
    </row>
    <row r="514" spans="2:52" x14ac:dyDescent="0.2">
      <c r="B514" s="1">
        <v>1</v>
      </c>
      <c r="C514" s="1" t="s">
        <v>936</v>
      </c>
      <c r="D514" s="1" t="s">
        <v>937</v>
      </c>
      <c r="E514" s="5">
        <v>42.944099999999999</v>
      </c>
      <c r="F514" s="5">
        <v>-70.629149999999996</v>
      </c>
      <c r="G514" s="4">
        <v>52</v>
      </c>
      <c r="H514" s="7">
        <v>38203</v>
      </c>
      <c r="I514" s="1" t="s">
        <v>473</v>
      </c>
      <c r="S514" s="1" t="s">
        <v>573</v>
      </c>
      <c r="T514" s="1" t="s">
        <v>90</v>
      </c>
      <c r="U514" s="3" t="s">
        <v>728</v>
      </c>
      <c r="V514" s="3" t="s">
        <v>90</v>
      </c>
      <c r="W514" s="3"/>
      <c r="X514" s="3"/>
      <c r="Y514" s="3"/>
      <c r="Z514" s="3"/>
      <c r="AA514" s="3"/>
      <c r="AB514" s="3"/>
      <c r="AC514" s="1" t="s">
        <v>1089</v>
      </c>
      <c r="AD514" s="1" t="s">
        <v>1090</v>
      </c>
      <c r="AE514" s="3" t="s">
        <v>1059</v>
      </c>
      <c r="AF514" s="3" t="s">
        <v>1060</v>
      </c>
      <c r="AG514" s="22">
        <v>0.8</v>
      </c>
      <c r="AH514" s="22">
        <v>18</v>
      </c>
      <c r="AI514" s="22">
        <v>81.2</v>
      </c>
      <c r="AJ514" s="22">
        <v>18.8</v>
      </c>
      <c r="AK514" s="22">
        <v>31.4</v>
      </c>
      <c r="AL514" s="22">
        <v>49.8</v>
      </c>
      <c r="AU514" s="23">
        <v>7.9</v>
      </c>
      <c r="AV514" s="24">
        <f t="shared" si="9"/>
        <v>4.1866150880323959E-3</v>
      </c>
      <c r="AW514" s="27">
        <v>3.6204545454545456</v>
      </c>
      <c r="AX514" s="23">
        <v>-1.8072289156626547E-2</v>
      </c>
      <c r="AY514" s="23">
        <v>0.72074618428490667</v>
      </c>
      <c r="AZ514" s="23">
        <v>8.9</v>
      </c>
    </row>
    <row r="515" spans="2:52" x14ac:dyDescent="0.2">
      <c r="B515" s="1">
        <v>1</v>
      </c>
      <c r="C515" s="1" t="s">
        <v>938</v>
      </c>
      <c r="D515" s="1" t="s">
        <v>939</v>
      </c>
      <c r="E515" s="5">
        <v>42.94455</v>
      </c>
      <c r="F515" s="5">
        <v>-70.622150000000005</v>
      </c>
      <c r="G515" s="4">
        <v>54.1</v>
      </c>
      <c r="H515" s="7">
        <v>38203</v>
      </c>
      <c r="I515" s="1" t="s">
        <v>473</v>
      </c>
      <c r="S515" s="1" t="s">
        <v>248</v>
      </c>
      <c r="T515" s="1" t="s">
        <v>55</v>
      </c>
      <c r="U515" s="3" t="s">
        <v>248</v>
      </c>
      <c r="V515" s="3" t="s">
        <v>55</v>
      </c>
      <c r="W515" s="3"/>
      <c r="X515" s="3"/>
      <c r="Y515" s="3"/>
      <c r="Z515" s="3"/>
      <c r="AA515" s="3"/>
      <c r="AB515" s="3"/>
      <c r="AC515" s="1" t="s">
        <v>1183</v>
      </c>
      <c r="AD515" s="1" t="s">
        <v>1184</v>
      </c>
      <c r="AE515" s="3" t="s">
        <v>1059</v>
      </c>
      <c r="AF515" s="3" t="s">
        <v>1060</v>
      </c>
      <c r="AG515" s="22">
        <v>0.3</v>
      </c>
      <c r="AH515" s="22">
        <v>80.099999999999994</v>
      </c>
      <c r="AI515" s="22">
        <v>19.600000000000001</v>
      </c>
      <c r="AJ515" s="22">
        <v>80.400000000000006</v>
      </c>
      <c r="AK515" s="22">
        <v>11.2</v>
      </c>
      <c r="AL515" s="22">
        <v>9</v>
      </c>
      <c r="AU515" s="23">
        <v>3.3</v>
      </c>
      <c r="AV515" s="24">
        <f t="shared" si="9"/>
        <v>0.10153154954452946</v>
      </c>
      <c r="AW515" s="27">
        <v>2.038636363636364</v>
      </c>
      <c r="AX515" s="23">
        <v>0.35555555555555557</v>
      </c>
      <c r="AY515" s="23">
        <v>2.8373266078184112</v>
      </c>
      <c r="AZ515" s="23">
        <v>1.7</v>
      </c>
    </row>
    <row r="516" spans="2:52" x14ac:dyDescent="0.2">
      <c r="B516" s="1">
        <v>1</v>
      </c>
      <c r="C516" s="1" t="s">
        <v>940</v>
      </c>
      <c r="D516" s="1" t="s">
        <v>941</v>
      </c>
      <c r="E516" s="5">
        <v>42.94135</v>
      </c>
      <c r="F516" s="5">
        <v>-70.630949999999999</v>
      </c>
      <c r="G516" s="4">
        <v>52.4</v>
      </c>
      <c r="H516" s="7">
        <v>38203</v>
      </c>
      <c r="I516" s="1" t="s">
        <v>473</v>
      </c>
      <c r="S516" s="1" t="s">
        <v>248</v>
      </c>
      <c r="T516" s="1" t="s">
        <v>55</v>
      </c>
      <c r="U516" s="3" t="s">
        <v>248</v>
      </c>
      <c r="V516" s="3" t="s">
        <v>55</v>
      </c>
      <c r="W516" s="3"/>
      <c r="X516" s="3"/>
      <c r="Y516" s="3"/>
      <c r="Z516" s="3"/>
      <c r="AA516" s="3"/>
      <c r="AB516" s="3"/>
      <c r="AC516" s="1" t="s">
        <v>1183</v>
      </c>
      <c r="AD516" s="1" t="s">
        <v>1184</v>
      </c>
      <c r="AE516" s="3" t="s">
        <v>1271</v>
      </c>
      <c r="AF516" s="3" t="s">
        <v>1272</v>
      </c>
      <c r="AG516" s="22">
        <v>0</v>
      </c>
      <c r="AH516" s="22">
        <v>79.7</v>
      </c>
      <c r="AI516" s="22">
        <v>20.3</v>
      </c>
      <c r="AJ516" s="22">
        <v>79.7</v>
      </c>
      <c r="AK516" s="22">
        <v>13.4</v>
      </c>
      <c r="AL516" s="22">
        <v>6.9</v>
      </c>
      <c r="AU516" s="23">
        <v>3.7666666666666671</v>
      </c>
      <c r="AV516" s="24">
        <f t="shared" si="9"/>
        <v>7.3471744142725531E-2</v>
      </c>
      <c r="AW516" s="27">
        <v>1.3856060606060605</v>
      </c>
      <c r="AX516" s="23">
        <v>0.56373626373626373</v>
      </c>
      <c r="AY516" s="23">
        <v>4.7814207650273213</v>
      </c>
      <c r="AZ516" s="23">
        <v>1.5</v>
      </c>
    </row>
    <row r="517" spans="2:52" x14ac:dyDescent="0.2">
      <c r="B517" s="1">
        <v>1</v>
      </c>
      <c r="C517" s="1" t="s">
        <v>942</v>
      </c>
      <c r="D517" s="1" t="s">
        <v>943</v>
      </c>
      <c r="E517" s="5">
        <v>42.938816666666668</v>
      </c>
      <c r="F517" s="5">
        <v>-70.631266666666662</v>
      </c>
      <c r="G517" s="4">
        <v>52.7</v>
      </c>
      <c r="H517" s="7">
        <v>38203</v>
      </c>
      <c r="I517" s="1" t="s">
        <v>473</v>
      </c>
      <c r="S517" s="1" t="s">
        <v>248</v>
      </c>
      <c r="T517" s="1" t="s">
        <v>55</v>
      </c>
      <c r="U517" s="3" t="s">
        <v>248</v>
      </c>
      <c r="V517" s="3" t="s">
        <v>55</v>
      </c>
      <c r="W517" s="3"/>
      <c r="X517" s="3"/>
      <c r="Y517" s="3"/>
      <c r="Z517" s="3"/>
      <c r="AA517" s="3"/>
      <c r="AB517" s="3"/>
      <c r="AC517" s="1" t="s">
        <v>1166</v>
      </c>
      <c r="AD517" s="1" t="s">
        <v>1167</v>
      </c>
      <c r="AE517" s="3" t="s">
        <v>1059</v>
      </c>
      <c r="AF517" s="3" t="s">
        <v>1060</v>
      </c>
      <c r="AG517" s="22">
        <v>0</v>
      </c>
      <c r="AH517" s="22">
        <v>70.7</v>
      </c>
      <c r="AI517" s="22">
        <v>29.3</v>
      </c>
      <c r="AJ517" s="22">
        <v>70.7</v>
      </c>
      <c r="AK517" s="22">
        <v>16.5</v>
      </c>
      <c r="AL517" s="22">
        <v>12.8</v>
      </c>
      <c r="AU517" s="23">
        <v>4.5</v>
      </c>
      <c r="AV517" s="24">
        <f t="shared" si="9"/>
        <v>4.4194173824159223E-2</v>
      </c>
      <c r="AW517" s="27">
        <v>2.1984848484848483</v>
      </c>
      <c r="AX517" s="23">
        <v>0.74058162590879073</v>
      </c>
      <c r="AY517" s="23">
        <v>3.171774768353528</v>
      </c>
      <c r="AZ517" s="23">
        <v>2.5</v>
      </c>
    </row>
    <row r="518" spans="2:52" x14ac:dyDescent="0.2">
      <c r="B518" s="1">
        <v>1</v>
      </c>
      <c r="C518" s="1" t="s">
        <v>944</v>
      </c>
      <c r="D518" s="1" t="s">
        <v>945</v>
      </c>
      <c r="E518" s="5">
        <v>42.941483333333331</v>
      </c>
      <c r="F518" s="5">
        <v>-70.631283333333329</v>
      </c>
      <c r="G518" s="4"/>
      <c r="H518" s="7">
        <v>38539</v>
      </c>
      <c r="I518" s="1" t="s">
        <v>473</v>
      </c>
      <c r="S518" s="1" t="s">
        <v>248</v>
      </c>
      <c r="T518" s="1" t="s">
        <v>55</v>
      </c>
      <c r="U518" s="3" t="s">
        <v>248</v>
      </c>
      <c r="V518" s="3" t="s">
        <v>55</v>
      </c>
      <c r="W518" s="3"/>
      <c r="X518" s="3"/>
      <c r="Y518" s="3"/>
      <c r="Z518" s="3"/>
      <c r="AA518" s="3"/>
      <c r="AB518" s="3"/>
      <c r="AC518" s="1" t="s">
        <v>1183</v>
      </c>
      <c r="AD518" s="1" t="s">
        <v>1184</v>
      </c>
      <c r="AE518" s="3" t="s">
        <v>1271</v>
      </c>
      <c r="AF518" s="3" t="s">
        <v>1272</v>
      </c>
      <c r="AG518" s="22">
        <v>0</v>
      </c>
      <c r="AH518" s="22">
        <v>76</v>
      </c>
      <c r="AI518" s="22">
        <v>24</v>
      </c>
      <c r="AJ518" s="22">
        <v>76</v>
      </c>
      <c r="AK518" s="22">
        <v>15</v>
      </c>
      <c r="AL518" s="22">
        <v>9</v>
      </c>
      <c r="AU518" s="23">
        <v>3.8540000000000001</v>
      </c>
      <c r="AV518" s="24">
        <f t="shared" si="9"/>
        <v>6.9156084568266996E-2</v>
      </c>
      <c r="AW518" s="27">
        <v>1.714</v>
      </c>
      <c r="AX518" s="23">
        <v>0.64</v>
      </c>
      <c r="AY518" s="23">
        <v>4.4240000000000004</v>
      </c>
      <c r="AZ518" s="23">
        <v>2.5153079601392756</v>
      </c>
    </row>
    <row r="519" spans="2:52" x14ac:dyDescent="0.2">
      <c r="B519" s="1">
        <v>1</v>
      </c>
      <c r="C519" s="1" t="s">
        <v>946</v>
      </c>
      <c r="D519" s="1" t="s">
        <v>947</v>
      </c>
      <c r="E519" s="5">
        <v>42.941816666666668</v>
      </c>
      <c r="F519" s="5">
        <v>-70.63088333333333</v>
      </c>
      <c r="G519" s="4"/>
      <c r="H519" s="7">
        <v>38539</v>
      </c>
      <c r="I519" s="1" t="s">
        <v>473</v>
      </c>
      <c r="S519" s="1" t="s">
        <v>248</v>
      </c>
      <c r="T519" s="1" t="s">
        <v>55</v>
      </c>
      <c r="U519" s="3" t="s">
        <v>248</v>
      </c>
      <c r="V519" s="3" t="s">
        <v>55</v>
      </c>
      <c r="W519" s="3"/>
      <c r="X519" s="3"/>
      <c r="Y519" s="3"/>
      <c r="Z519" s="3"/>
      <c r="AA519" s="3"/>
      <c r="AB519" s="3"/>
      <c r="AC519" s="1" t="s">
        <v>1183</v>
      </c>
      <c r="AD519" s="1" t="s">
        <v>1184</v>
      </c>
      <c r="AE519" s="3" t="s">
        <v>1271</v>
      </c>
      <c r="AF519" s="3" t="s">
        <v>1272</v>
      </c>
      <c r="AG519" s="22">
        <v>0</v>
      </c>
      <c r="AH519" s="22">
        <v>81</v>
      </c>
      <c r="AI519" s="22">
        <v>19</v>
      </c>
      <c r="AJ519" s="22">
        <v>81</v>
      </c>
      <c r="AK519" s="22">
        <v>13</v>
      </c>
      <c r="AL519" s="22">
        <v>9</v>
      </c>
      <c r="AU519" s="23">
        <v>3.6520000000000001</v>
      </c>
      <c r="AV519" s="24">
        <f t="shared" si="9"/>
        <v>7.9549683454746431E-2</v>
      </c>
      <c r="AW519" s="27">
        <v>1.347</v>
      </c>
      <c r="AX519" s="23">
        <v>0.56200000000000006</v>
      </c>
      <c r="AY519" s="23">
        <v>3.9420000000000002</v>
      </c>
      <c r="AZ519" s="23">
        <v>1.6648144516354071</v>
      </c>
    </row>
    <row r="520" spans="2:52" x14ac:dyDescent="0.2">
      <c r="B520" s="1">
        <v>1</v>
      </c>
      <c r="C520" s="1" t="s">
        <v>948</v>
      </c>
      <c r="D520" s="1" t="s">
        <v>949</v>
      </c>
      <c r="E520" s="5">
        <v>42.943883333333332</v>
      </c>
      <c r="F520" s="5">
        <v>-70.634166666666673</v>
      </c>
      <c r="G520" s="4"/>
      <c r="H520" s="7">
        <v>38539</v>
      </c>
      <c r="I520" s="1" t="s">
        <v>473</v>
      </c>
      <c r="S520" s="1" t="s">
        <v>950</v>
      </c>
      <c r="T520" s="1" t="s">
        <v>951</v>
      </c>
      <c r="U520" s="3" t="s">
        <v>248</v>
      </c>
      <c r="V520" s="3" t="s">
        <v>55</v>
      </c>
      <c r="W520" s="3"/>
      <c r="X520" s="3"/>
      <c r="Y520" s="3"/>
      <c r="Z520" s="3"/>
      <c r="AA520" s="3"/>
      <c r="AB520" s="3"/>
      <c r="AC520" s="1" t="s">
        <v>1183</v>
      </c>
      <c r="AD520" s="1" t="s">
        <v>1184</v>
      </c>
      <c r="AE520" s="3" t="s">
        <v>1271</v>
      </c>
      <c r="AF520" s="3" t="s">
        <v>1272</v>
      </c>
      <c r="AG520" s="22">
        <v>1</v>
      </c>
      <c r="AH520" s="22">
        <v>85</v>
      </c>
      <c r="AI520" s="22">
        <v>14</v>
      </c>
      <c r="AJ520" s="22">
        <v>86</v>
      </c>
      <c r="AK520" s="22">
        <v>6</v>
      </c>
      <c r="AL520" s="22">
        <v>9</v>
      </c>
      <c r="AU520" s="23">
        <v>3.4529999999999998</v>
      </c>
      <c r="AV520" s="24">
        <f t="shared" si="9"/>
        <v>9.1315273659104745E-2</v>
      </c>
      <c r="AW520" s="27">
        <v>1.4490000000000001</v>
      </c>
      <c r="AX520" s="23">
        <v>0.49299999999999999</v>
      </c>
      <c r="AY520" s="23">
        <v>4.9550000000000001</v>
      </c>
      <c r="AZ520" s="23">
        <v>1.8603394227651104</v>
      </c>
    </row>
    <row r="521" spans="2:52" x14ac:dyDescent="0.2">
      <c r="B521" s="1">
        <v>1</v>
      </c>
      <c r="C521" s="1" t="s">
        <v>952</v>
      </c>
      <c r="D521" s="1" t="s">
        <v>953</v>
      </c>
      <c r="E521" s="5">
        <v>42.943883333333332</v>
      </c>
      <c r="F521" s="5">
        <v>-70.634200000000007</v>
      </c>
      <c r="G521" s="4"/>
      <c r="H521" s="7">
        <v>38539</v>
      </c>
      <c r="I521" s="1" t="s">
        <v>473</v>
      </c>
      <c r="S521" s="1" t="s">
        <v>950</v>
      </c>
      <c r="T521" s="1" t="s">
        <v>951</v>
      </c>
      <c r="U521" s="3" t="s">
        <v>248</v>
      </c>
      <c r="V521" s="3" t="s">
        <v>55</v>
      </c>
      <c r="W521" s="3"/>
      <c r="X521" s="3"/>
      <c r="Y521" s="3"/>
      <c r="Z521" s="3"/>
      <c r="AA521" s="3"/>
      <c r="AB521" s="3"/>
      <c r="AC521" s="1" t="s">
        <v>1183</v>
      </c>
      <c r="AD521" s="1" t="s">
        <v>1184</v>
      </c>
      <c r="AE521" s="3" t="s">
        <v>1271</v>
      </c>
      <c r="AF521" s="3" t="s">
        <v>1272</v>
      </c>
      <c r="AG521" s="22">
        <v>0</v>
      </c>
      <c r="AH521" s="22">
        <v>83</v>
      </c>
      <c r="AI521" s="22">
        <v>17</v>
      </c>
      <c r="AJ521" s="22">
        <v>83</v>
      </c>
      <c r="AK521" s="22">
        <v>11</v>
      </c>
      <c r="AL521" s="22">
        <v>6</v>
      </c>
      <c r="AU521" s="23">
        <v>3.5390000000000001</v>
      </c>
      <c r="AV521" s="24">
        <f t="shared" si="9"/>
        <v>8.6030975099418552E-2</v>
      </c>
      <c r="AW521" s="27">
        <v>1.2909999999999999</v>
      </c>
      <c r="AX521" s="23">
        <v>0.53900000000000003</v>
      </c>
      <c r="AY521" s="23">
        <v>3.9020000000000001</v>
      </c>
      <c r="AZ521" s="23">
        <v>1.8338621357082392</v>
      </c>
    </row>
    <row r="522" spans="2:52" x14ac:dyDescent="0.2">
      <c r="B522" s="1">
        <v>1</v>
      </c>
      <c r="C522" s="1" t="s">
        <v>954</v>
      </c>
      <c r="D522" s="1" t="s">
        <v>955</v>
      </c>
      <c r="E522" s="5">
        <v>42.943950000000001</v>
      </c>
      <c r="F522" s="5">
        <v>-70.634333333333331</v>
      </c>
      <c r="G522" s="1">
        <v>50.8</v>
      </c>
      <c r="H522" s="7">
        <v>38508</v>
      </c>
      <c r="I522" s="1" t="s">
        <v>473</v>
      </c>
      <c r="S522" s="1" t="s">
        <v>248</v>
      </c>
      <c r="T522" s="1" t="s">
        <v>55</v>
      </c>
      <c r="U522" s="3" t="s">
        <v>248</v>
      </c>
      <c r="V522" s="3" t="s">
        <v>55</v>
      </c>
      <c r="W522" s="3"/>
      <c r="X522" s="3"/>
      <c r="Y522" s="3"/>
      <c r="Z522" s="3"/>
      <c r="AA522" s="3"/>
      <c r="AB522" s="3"/>
      <c r="AC522" s="1" t="s">
        <v>1183</v>
      </c>
      <c r="AD522" s="1" t="s">
        <v>1184</v>
      </c>
      <c r="AE522" s="3" t="s">
        <v>1271</v>
      </c>
      <c r="AF522" s="3" t="s">
        <v>1272</v>
      </c>
      <c r="AG522" s="22">
        <v>0</v>
      </c>
      <c r="AH522" s="22">
        <v>79</v>
      </c>
      <c r="AI522" s="22">
        <v>21</v>
      </c>
      <c r="AJ522" s="22">
        <v>79</v>
      </c>
      <c r="AK522" s="22">
        <v>13</v>
      </c>
      <c r="AL522" s="22">
        <v>8</v>
      </c>
      <c r="AU522" s="23">
        <v>3.694</v>
      </c>
      <c r="AV522" s="24">
        <f t="shared" si="9"/>
        <v>7.726720380755947E-2</v>
      </c>
      <c r="AW522" s="27">
        <v>1.5029999999999999</v>
      </c>
      <c r="AX522" s="23">
        <v>0.64100000000000001</v>
      </c>
      <c r="AY522" s="23">
        <v>4.07</v>
      </c>
      <c r="AZ522" s="23">
        <v>1.3398734238934296</v>
      </c>
    </row>
    <row r="523" spans="2:52" x14ac:dyDescent="0.2">
      <c r="B523" s="1">
        <v>1</v>
      </c>
      <c r="C523" s="1" t="s">
        <v>956</v>
      </c>
      <c r="D523" s="1" t="s">
        <v>957</v>
      </c>
      <c r="E523" s="5">
        <v>42.94403333333333</v>
      </c>
      <c r="F523" s="5">
        <v>-70.631616666666673</v>
      </c>
      <c r="G523" s="1">
        <v>51.5</v>
      </c>
      <c r="H523" s="7">
        <v>38508</v>
      </c>
      <c r="I523" s="1" t="s">
        <v>473</v>
      </c>
      <c r="S523" s="1" t="s">
        <v>248</v>
      </c>
      <c r="T523" s="1" t="s">
        <v>55</v>
      </c>
      <c r="U523" s="3" t="s">
        <v>248</v>
      </c>
      <c r="V523" s="3" t="s">
        <v>55</v>
      </c>
      <c r="W523" s="3"/>
      <c r="X523" s="3"/>
      <c r="Y523" s="3"/>
      <c r="Z523" s="3"/>
      <c r="AA523" s="3"/>
      <c r="AB523" s="3"/>
      <c r="AC523" s="1" t="s">
        <v>1166</v>
      </c>
      <c r="AD523" s="1" t="s">
        <v>1167</v>
      </c>
      <c r="AE523" s="3" t="s">
        <v>1271</v>
      </c>
      <c r="AF523" s="3" t="s">
        <v>1272</v>
      </c>
      <c r="AG523" s="22">
        <v>0</v>
      </c>
      <c r="AH523" s="22">
        <v>73</v>
      </c>
      <c r="AI523" s="22">
        <v>27</v>
      </c>
      <c r="AJ523" s="22">
        <v>73</v>
      </c>
      <c r="AK523" s="22">
        <v>18</v>
      </c>
      <c r="AL523" s="22">
        <v>9</v>
      </c>
      <c r="AU523" s="23">
        <v>4.0540000000000003</v>
      </c>
      <c r="AV523" s="24">
        <f t="shared" si="9"/>
        <v>6.0203868376259233E-2</v>
      </c>
      <c r="AW523" s="27">
        <v>1.9650000000000001</v>
      </c>
      <c r="AX523" s="23">
        <v>0.72899999999999998</v>
      </c>
      <c r="AY523" s="23">
        <v>3.3420000000000001</v>
      </c>
      <c r="AZ523" s="23">
        <v>1.9959404600811863</v>
      </c>
    </row>
    <row r="524" spans="2:52" x14ac:dyDescent="0.2">
      <c r="B524" s="1">
        <v>1</v>
      </c>
      <c r="C524" s="1" t="s">
        <v>958</v>
      </c>
      <c r="D524" s="1" t="s">
        <v>959</v>
      </c>
      <c r="E524" s="5">
        <v>42.941249999999997</v>
      </c>
      <c r="F524" s="5">
        <v>-70.631100000000004</v>
      </c>
      <c r="G524" s="1">
        <v>53</v>
      </c>
      <c r="H524" s="7">
        <v>38508</v>
      </c>
      <c r="I524" s="1" t="s">
        <v>473</v>
      </c>
      <c r="S524" s="1" t="s">
        <v>950</v>
      </c>
      <c r="T524" s="1" t="s">
        <v>951</v>
      </c>
      <c r="U524" s="3" t="s">
        <v>248</v>
      </c>
      <c r="V524" s="3" t="s">
        <v>55</v>
      </c>
      <c r="W524" s="3"/>
      <c r="X524" s="3"/>
      <c r="Y524" s="3"/>
      <c r="Z524" s="3"/>
      <c r="AA524" s="3"/>
      <c r="AB524" s="3"/>
      <c r="AC524" s="1" t="s">
        <v>1183</v>
      </c>
      <c r="AD524" s="1" t="s">
        <v>1184</v>
      </c>
      <c r="AE524" s="3" t="s">
        <v>1271</v>
      </c>
      <c r="AF524" s="3" t="s">
        <v>1272</v>
      </c>
      <c r="AG524" s="22">
        <v>4</v>
      </c>
      <c r="AH524" s="22">
        <v>78</v>
      </c>
      <c r="AI524" s="22">
        <v>18</v>
      </c>
      <c r="AJ524" s="22">
        <v>82</v>
      </c>
      <c r="AK524" s="22">
        <v>11</v>
      </c>
      <c r="AL524" s="22">
        <v>7</v>
      </c>
      <c r="AU524" s="23">
        <v>3.58</v>
      </c>
      <c r="AV524" s="24">
        <f t="shared" si="9"/>
        <v>8.3620472174132029E-2</v>
      </c>
      <c r="AW524" s="27">
        <v>1.5489999999999999</v>
      </c>
      <c r="AX524" s="23">
        <v>0.45</v>
      </c>
      <c r="AY524" s="23">
        <v>4.532</v>
      </c>
      <c r="AZ524" s="23">
        <v>1.5546410608139072</v>
      </c>
    </row>
    <row r="525" spans="2:52" x14ac:dyDescent="0.2">
      <c r="B525" s="1">
        <v>1</v>
      </c>
      <c r="C525" s="1" t="s">
        <v>960</v>
      </c>
      <c r="D525" s="1" t="s">
        <v>961</v>
      </c>
      <c r="E525" s="5">
        <v>42.941299999999998</v>
      </c>
      <c r="F525" s="5">
        <v>-70.634066666666669</v>
      </c>
      <c r="G525" s="1">
        <v>52</v>
      </c>
      <c r="H525" s="7">
        <v>38508</v>
      </c>
      <c r="I525" s="1" t="s">
        <v>473</v>
      </c>
      <c r="S525" s="1" t="s">
        <v>248</v>
      </c>
      <c r="T525" s="1" t="s">
        <v>55</v>
      </c>
      <c r="U525" s="3" t="s">
        <v>248</v>
      </c>
      <c r="V525" s="3" t="s">
        <v>55</v>
      </c>
      <c r="W525" s="3"/>
      <c r="X525" s="3"/>
      <c r="Y525" s="3"/>
      <c r="Z525" s="3"/>
      <c r="AA525" s="3"/>
      <c r="AB525" s="3"/>
      <c r="AC525" s="1" t="s">
        <v>1183</v>
      </c>
      <c r="AD525" s="1" t="s">
        <v>1184</v>
      </c>
      <c r="AE525" s="3" t="s">
        <v>1271</v>
      </c>
      <c r="AF525" s="3" t="s">
        <v>1272</v>
      </c>
      <c r="AG525" s="22">
        <v>0</v>
      </c>
      <c r="AH525" s="22">
        <v>75</v>
      </c>
      <c r="AI525" s="22">
        <v>25</v>
      </c>
      <c r="AJ525" s="22">
        <v>75</v>
      </c>
      <c r="AK525" s="22">
        <v>15</v>
      </c>
      <c r="AL525" s="22">
        <v>10</v>
      </c>
      <c r="AU525" s="23">
        <v>3.8769999999999998</v>
      </c>
      <c r="AV525" s="24">
        <f t="shared" si="9"/>
        <v>6.8062313458506662E-2</v>
      </c>
      <c r="AW525" s="27">
        <v>1.6859999999999999</v>
      </c>
      <c r="AX525" s="23">
        <v>0.63700000000000001</v>
      </c>
      <c r="AY525" s="23">
        <v>4.3010000000000002</v>
      </c>
      <c r="AZ525" s="23">
        <v>1.784252741856281</v>
      </c>
    </row>
    <row r="526" spans="2:52" x14ac:dyDescent="0.2">
      <c r="B526" s="1">
        <v>1</v>
      </c>
      <c r="C526" s="1" t="s">
        <v>962</v>
      </c>
      <c r="D526" s="1" t="s">
        <v>963</v>
      </c>
      <c r="E526" s="5"/>
      <c r="F526" s="5">
        <v>0</v>
      </c>
      <c r="G526" s="1">
        <v>50</v>
      </c>
      <c r="H526" s="7">
        <v>38508</v>
      </c>
      <c r="I526" s="1" t="s">
        <v>473</v>
      </c>
      <c r="J526" s="1" t="s">
        <v>142</v>
      </c>
      <c r="S526" s="1" t="s">
        <v>479</v>
      </c>
      <c r="U526" s="3"/>
      <c r="V526" s="3"/>
      <c r="W526" s="3"/>
      <c r="X526" s="3"/>
      <c r="Y526" s="3"/>
      <c r="Z526" s="3"/>
      <c r="AA526" s="3"/>
      <c r="AB526" s="3"/>
      <c r="AC526" s="1" t="s">
        <v>2149</v>
      </c>
      <c r="AD526" s="1" t="s">
        <v>2149</v>
      </c>
      <c r="AE526" s="3" t="s">
        <v>2149</v>
      </c>
      <c r="AF526" s="3" t="s">
        <v>2149</v>
      </c>
      <c r="AG526" s="22"/>
      <c r="AH526" s="22"/>
      <c r="AI526" s="22"/>
      <c r="AJ526" s="22"/>
      <c r="AK526" s="22"/>
      <c r="AL526" s="22"/>
      <c r="AU526" s="23"/>
      <c r="AV526" s="24"/>
      <c r="AW526" s="27"/>
      <c r="AX526" s="23"/>
      <c r="AY526" s="23"/>
      <c r="AZ526" s="23"/>
    </row>
    <row r="527" spans="2:52" x14ac:dyDescent="0.2">
      <c r="B527" s="1">
        <v>1</v>
      </c>
      <c r="C527" s="1" t="s">
        <v>964</v>
      </c>
      <c r="D527" s="1" t="s">
        <v>965</v>
      </c>
      <c r="E527" s="5">
        <v>42.945066666666669</v>
      </c>
      <c r="F527" s="5">
        <v>-70.630416666666662</v>
      </c>
      <c r="G527" s="1">
        <v>52</v>
      </c>
      <c r="H527" s="7">
        <v>38508</v>
      </c>
      <c r="I527" s="1" t="s">
        <v>473</v>
      </c>
      <c r="S527" s="1" t="s">
        <v>339</v>
      </c>
      <c r="T527" s="1" t="s">
        <v>26</v>
      </c>
      <c r="U527" s="3"/>
      <c r="V527" s="3"/>
      <c r="W527" s="3"/>
      <c r="X527" s="3"/>
      <c r="Y527" s="3"/>
      <c r="Z527" s="3"/>
      <c r="AA527" s="3"/>
      <c r="AB527" s="3"/>
      <c r="AC527" s="1" t="s">
        <v>1183</v>
      </c>
      <c r="AD527" s="1" t="s">
        <v>1184</v>
      </c>
      <c r="AE527" s="3" t="s">
        <v>1059</v>
      </c>
      <c r="AF527" s="3" t="s">
        <v>1060</v>
      </c>
      <c r="AG527" s="22">
        <v>11</v>
      </c>
      <c r="AH527" s="22">
        <v>74</v>
      </c>
      <c r="AI527" s="22">
        <v>14</v>
      </c>
      <c r="AJ527" s="22"/>
      <c r="AK527" s="22"/>
      <c r="AL527" s="22"/>
      <c r="AU527" s="23">
        <v>3.1840000000000002</v>
      </c>
      <c r="AV527" s="24">
        <f t="shared" si="9"/>
        <v>0.11003237669539385</v>
      </c>
      <c r="AW527" s="27">
        <v>2.355</v>
      </c>
      <c r="AX527" s="23">
        <v>-0.113</v>
      </c>
      <c r="AY527" s="23">
        <v>6.0860000000000003</v>
      </c>
      <c r="AZ527" s="23">
        <v>1.5776713667121076</v>
      </c>
    </row>
    <row r="528" spans="2:52" x14ac:dyDescent="0.2">
      <c r="B528" s="1">
        <v>1</v>
      </c>
      <c r="C528" s="1" t="s">
        <v>966</v>
      </c>
      <c r="D528" s="1" t="s">
        <v>967</v>
      </c>
      <c r="E528" s="5">
        <v>42.940416666666664</v>
      </c>
      <c r="F528" s="5">
        <v>-70.630566666666667</v>
      </c>
      <c r="G528" s="1">
        <v>54</v>
      </c>
      <c r="H528" s="7">
        <v>38508</v>
      </c>
      <c r="I528" s="1" t="s">
        <v>473</v>
      </c>
      <c r="S528" s="1" t="s">
        <v>248</v>
      </c>
      <c r="T528" s="1" t="s">
        <v>55</v>
      </c>
      <c r="U528" s="3" t="s">
        <v>248</v>
      </c>
      <c r="V528" s="3" t="s">
        <v>55</v>
      </c>
      <c r="W528" s="3"/>
      <c r="X528" s="3"/>
      <c r="Y528" s="3"/>
      <c r="Z528" s="3"/>
      <c r="AA528" s="3"/>
      <c r="AB528" s="3"/>
      <c r="AC528" s="1" t="s">
        <v>1166</v>
      </c>
      <c r="AD528" s="1" t="s">
        <v>1167</v>
      </c>
      <c r="AE528" s="3" t="s">
        <v>1271</v>
      </c>
      <c r="AF528" s="3" t="s">
        <v>1272</v>
      </c>
      <c r="AG528" s="22">
        <v>0</v>
      </c>
      <c r="AH528" s="22">
        <v>72</v>
      </c>
      <c r="AI528" s="22">
        <v>28</v>
      </c>
      <c r="AJ528" s="22">
        <v>72</v>
      </c>
      <c r="AK528" s="22">
        <v>17</v>
      </c>
      <c r="AL528" s="22">
        <v>11</v>
      </c>
      <c r="AU528" s="23">
        <v>4.1879999999999997</v>
      </c>
      <c r="AV528" s="24">
        <f t="shared" si="9"/>
        <v>5.4863862350594983E-2</v>
      </c>
      <c r="AW528" s="27">
        <v>1.9990000000000001</v>
      </c>
      <c r="AX528" s="23">
        <v>0.71099999999999997</v>
      </c>
      <c r="AY528" s="23">
        <v>3.181</v>
      </c>
      <c r="AZ528" s="23">
        <v>2.4087409982617434</v>
      </c>
    </row>
    <row r="529" spans="1:82" x14ac:dyDescent="0.2">
      <c r="B529" s="1">
        <v>1</v>
      </c>
      <c r="C529" s="1" t="s">
        <v>968</v>
      </c>
      <c r="D529" s="1" t="s">
        <v>969</v>
      </c>
      <c r="E529" s="5">
        <v>42.940483333333333</v>
      </c>
      <c r="F529" s="5">
        <v>-70.635683333333333</v>
      </c>
      <c r="G529" s="1">
        <v>53</v>
      </c>
      <c r="H529" s="7">
        <v>38508</v>
      </c>
      <c r="I529" s="1" t="s">
        <v>473</v>
      </c>
      <c r="S529" s="1" t="s">
        <v>248</v>
      </c>
      <c r="T529" s="1" t="s">
        <v>55</v>
      </c>
      <c r="U529" s="3" t="s">
        <v>248</v>
      </c>
      <c r="V529" s="3" t="s">
        <v>55</v>
      </c>
      <c r="W529" s="3"/>
      <c r="X529" s="3"/>
      <c r="Y529" s="3"/>
      <c r="Z529" s="3"/>
      <c r="AA529" s="3"/>
      <c r="AB529" s="3"/>
      <c r="AC529" s="1" t="s">
        <v>1183</v>
      </c>
      <c r="AD529" s="1" t="s">
        <v>1184</v>
      </c>
      <c r="AE529" s="3" t="s">
        <v>1271</v>
      </c>
      <c r="AF529" s="3" t="s">
        <v>1272</v>
      </c>
      <c r="AG529" s="22">
        <v>0</v>
      </c>
      <c r="AH529" s="22">
        <v>79</v>
      </c>
      <c r="AI529" s="22">
        <v>21</v>
      </c>
      <c r="AJ529" s="22">
        <v>79</v>
      </c>
      <c r="AK529" s="22">
        <v>13</v>
      </c>
      <c r="AL529" s="22">
        <v>8</v>
      </c>
      <c r="AU529" s="23">
        <v>3.7149999999999999</v>
      </c>
      <c r="AV529" s="24">
        <f t="shared" si="9"/>
        <v>7.6150641479699466E-2</v>
      </c>
      <c r="AW529" s="27">
        <v>1.4990000000000001</v>
      </c>
      <c r="AX529" s="23">
        <v>0.56899999999999995</v>
      </c>
      <c r="AY529" s="23">
        <v>4.1070000000000002</v>
      </c>
      <c r="AZ529" s="23">
        <v>1.4649783619169763</v>
      </c>
    </row>
    <row r="530" spans="1:82" x14ac:dyDescent="0.2">
      <c r="B530" s="1">
        <v>1</v>
      </c>
      <c r="C530" s="1" t="s">
        <v>970</v>
      </c>
      <c r="D530" s="1" t="s">
        <v>971</v>
      </c>
      <c r="E530" s="5">
        <v>42.947483333333331</v>
      </c>
      <c r="F530" s="5">
        <v>-70.638316666666668</v>
      </c>
      <c r="G530" s="1">
        <v>50</v>
      </c>
      <c r="H530" s="7">
        <v>38508</v>
      </c>
      <c r="I530" s="1" t="s">
        <v>473</v>
      </c>
      <c r="S530" s="1" t="s">
        <v>950</v>
      </c>
      <c r="T530" s="1" t="s">
        <v>951</v>
      </c>
      <c r="U530" s="3" t="s">
        <v>248</v>
      </c>
      <c r="V530" s="3" t="s">
        <v>55</v>
      </c>
      <c r="W530" s="3"/>
      <c r="X530" s="3"/>
      <c r="Y530" s="3"/>
      <c r="Z530" s="3"/>
      <c r="AA530" s="3"/>
      <c r="AB530" s="3"/>
      <c r="AC530" s="1" t="s">
        <v>1183</v>
      </c>
      <c r="AD530" s="1" t="s">
        <v>1184</v>
      </c>
      <c r="AE530" s="3" t="s">
        <v>1271</v>
      </c>
      <c r="AF530" s="3" t="s">
        <v>1272</v>
      </c>
      <c r="AG530" s="22">
        <v>2</v>
      </c>
      <c r="AH530" s="22">
        <v>82</v>
      </c>
      <c r="AI530" s="22">
        <v>16</v>
      </c>
      <c r="AJ530" s="22">
        <v>84</v>
      </c>
      <c r="AK530" s="22">
        <v>9</v>
      </c>
      <c r="AL530" s="22">
        <v>7</v>
      </c>
      <c r="AU530" s="23">
        <v>3.3319999999999999</v>
      </c>
      <c r="AV530" s="24">
        <f t="shared" si="9"/>
        <v>9.9304300012013097E-2</v>
      </c>
      <c r="AW530" s="27">
        <v>1.5369999999999999</v>
      </c>
      <c r="AX530" s="23">
        <v>0.374</v>
      </c>
      <c r="AY530" s="23">
        <v>4.758</v>
      </c>
      <c r="AZ530" s="23">
        <v>1.5723659774668821</v>
      </c>
    </row>
    <row r="531" spans="1:82" x14ac:dyDescent="0.2">
      <c r="B531" s="1">
        <v>1</v>
      </c>
      <c r="C531" s="1" t="s">
        <v>972</v>
      </c>
      <c r="D531" s="1" t="s">
        <v>973</v>
      </c>
      <c r="E531" s="5">
        <v>42.947450000000003</v>
      </c>
      <c r="F531" s="5">
        <v>-70.629099999999994</v>
      </c>
      <c r="G531" s="1">
        <v>51.5</v>
      </c>
      <c r="H531" s="7">
        <v>38508</v>
      </c>
      <c r="I531" s="1" t="s">
        <v>473</v>
      </c>
      <c r="S531" s="1" t="s">
        <v>248</v>
      </c>
      <c r="T531" s="1" t="s">
        <v>55</v>
      </c>
      <c r="U531" s="3" t="s">
        <v>248</v>
      </c>
      <c r="V531" s="3" t="s">
        <v>55</v>
      </c>
      <c r="W531" s="3"/>
      <c r="X531" s="3"/>
      <c r="Y531" s="3"/>
      <c r="Z531" s="3"/>
      <c r="AA531" s="3"/>
      <c r="AB531" s="3"/>
      <c r="AC531" s="1" t="s">
        <v>1183</v>
      </c>
      <c r="AD531" s="1" t="s">
        <v>1184</v>
      </c>
      <c r="AE531" s="3" t="s">
        <v>1271</v>
      </c>
      <c r="AF531" s="3" t="s">
        <v>1272</v>
      </c>
      <c r="AG531" s="22">
        <v>0</v>
      </c>
      <c r="AH531" s="22">
        <v>83</v>
      </c>
      <c r="AI531" s="22">
        <v>17</v>
      </c>
      <c r="AJ531" s="22">
        <v>83</v>
      </c>
      <c r="AK531" s="22">
        <v>10</v>
      </c>
      <c r="AL531" s="22">
        <v>7</v>
      </c>
      <c r="AU531" s="23">
        <v>3.383</v>
      </c>
      <c r="AV531" s="24">
        <f t="shared" si="9"/>
        <v>9.5855166229568273E-2</v>
      </c>
      <c r="AW531" s="27">
        <v>1.5740000000000001</v>
      </c>
      <c r="AX531" s="23">
        <v>0.48799999999999999</v>
      </c>
      <c r="AY531" s="23">
        <v>3.96</v>
      </c>
      <c r="AZ531" s="23">
        <v>1.590588053174409</v>
      </c>
    </row>
    <row r="532" spans="1:82" x14ac:dyDescent="0.2">
      <c r="B532" s="1">
        <v>1</v>
      </c>
      <c r="C532" s="1" t="s">
        <v>974</v>
      </c>
      <c r="D532" s="1" t="s">
        <v>975</v>
      </c>
      <c r="E532" s="5">
        <v>42.943950000000001</v>
      </c>
      <c r="F532" s="5">
        <v>-70.628416666666666</v>
      </c>
      <c r="G532" s="1">
        <v>54</v>
      </c>
      <c r="H532" s="7">
        <v>38508</v>
      </c>
      <c r="I532" s="1" t="s">
        <v>473</v>
      </c>
      <c r="S532" s="1" t="s">
        <v>950</v>
      </c>
      <c r="T532" s="1" t="s">
        <v>951</v>
      </c>
      <c r="U532" s="3" t="s">
        <v>248</v>
      </c>
      <c r="V532" s="3" t="s">
        <v>55</v>
      </c>
      <c r="W532" s="3"/>
      <c r="X532" s="3"/>
      <c r="Y532" s="3"/>
      <c r="Z532" s="3"/>
      <c r="AA532" s="3"/>
      <c r="AB532" s="3"/>
      <c r="AC532" s="1" t="s">
        <v>1183</v>
      </c>
      <c r="AD532" s="1" t="s">
        <v>1184</v>
      </c>
      <c r="AE532" s="3" t="s">
        <v>1271</v>
      </c>
      <c r="AF532" s="3" t="s">
        <v>1272</v>
      </c>
      <c r="AG532" s="22">
        <v>1</v>
      </c>
      <c r="AH532" s="22">
        <v>76</v>
      </c>
      <c r="AI532" s="22">
        <v>23</v>
      </c>
      <c r="AJ532" s="22">
        <v>77</v>
      </c>
      <c r="AK532" s="22">
        <v>14</v>
      </c>
      <c r="AL532" s="22">
        <v>9</v>
      </c>
      <c r="AU532" s="23">
        <v>3.726</v>
      </c>
      <c r="AV532" s="24">
        <f t="shared" si="9"/>
        <v>7.5572229739585092E-2</v>
      </c>
      <c r="AW532" s="27">
        <v>1.8069999999999999</v>
      </c>
      <c r="AX532" s="23">
        <v>0.622</v>
      </c>
      <c r="AY532" s="23">
        <v>4.194</v>
      </c>
      <c r="AZ532" s="23">
        <v>2.0515923216544802</v>
      </c>
    </row>
    <row r="533" spans="1:82" x14ac:dyDescent="0.2">
      <c r="B533" s="1">
        <v>1</v>
      </c>
      <c r="C533" s="1" t="s">
        <v>976</v>
      </c>
      <c r="D533" s="1" t="s">
        <v>977</v>
      </c>
      <c r="E533" s="5">
        <v>42.938299999999998</v>
      </c>
      <c r="F533" s="5">
        <v>-70.628466666666668</v>
      </c>
      <c r="G533" s="1">
        <v>57</v>
      </c>
      <c r="H533" s="7">
        <v>38508</v>
      </c>
      <c r="I533" s="1" t="s">
        <v>473</v>
      </c>
      <c r="S533" s="1" t="s">
        <v>248</v>
      </c>
      <c r="T533" s="1" t="s">
        <v>55</v>
      </c>
      <c r="U533" s="3" t="s">
        <v>248</v>
      </c>
      <c r="V533" s="3" t="s">
        <v>55</v>
      </c>
      <c r="W533" s="3"/>
      <c r="X533" s="3"/>
      <c r="Y533" s="3"/>
      <c r="Z533" s="3"/>
      <c r="AA533" s="3"/>
      <c r="AB533" s="3"/>
      <c r="AC533" s="1" t="s">
        <v>1166</v>
      </c>
      <c r="AD533" s="1" t="s">
        <v>1167</v>
      </c>
      <c r="AE533" s="3" t="s">
        <v>1059</v>
      </c>
      <c r="AF533" s="3" t="s">
        <v>1060</v>
      </c>
      <c r="AG533" s="22">
        <v>0</v>
      </c>
      <c r="AH533" s="22">
        <v>73</v>
      </c>
      <c r="AI533" s="22">
        <v>27</v>
      </c>
      <c r="AJ533" s="22">
        <v>73</v>
      </c>
      <c r="AK533" s="22">
        <v>15</v>
      </c>
      <c r="AL533" s="22">
        <v>12</v>
      </c>
      <c r="AU533" s="23">
        <v>4.83</v>
      </c>
      <c r="AV533" s="24">
        <f t="shared" si="9"/>
        <v>3.5158077646525301E-2</v>
      </c>
      <c r="AW533" s="27">
        <v>2.7189999999999999</v>
      </c>
      <c r="AX533" s="23">
        <v>0.85199999999999998</v>
      </c>
      <c r="AY533" s="23">
        <v>1.8740000000000001</v>
      </c>
      <c r="AZ533" s="23">
        <v>2.1690226478188115</v>
      </c>
    </row>
    <row r="534" spans="1:82" x14ac:dyDescent="0.2">
      <c r="B534" s="1">
        <v>1</v>
      </c>
      <c r="C534" s="1" t="s">
        <v>978</v>
      </c>
      <c r="D534" s="1" t="s">
        <v>979</v>
      </c>
      <c r="E534" s="5">
        <v>42.938533333333332</v>
      </c>
      <c r="F534" s="5">
        <v>-70.631066666666669</v>
      </c>
      <c r="G534" s="1">
        <v>55</v>
      </c>
      <c r="H534" s="7">
        <v>38508</v>
      </c>
      <c r="I534" s="1" t="s">
        <v>473</v>
      </c>
      <c r="S534" s="1" t="s">
        <v>248</v>
      </c>
      <c r="T534" s="1" t="s">
        <v>55</v>
      </c>
      <c r="U534" s="3" t="s">
        <v>248</v>
      </c>
      <c r="V534" s="3" t="s">
        <v>55</v>
      </c>
      <c r="W534" s="3"/>
      <c r="X534" s="3"/>
      <c r="Y534" s="3"/>
      <c r="Z534" s="3"/>
      <c r="AA534" s="3"/>
      <c r="AB534" s="3"/>
      <c r="AC534" s="1" t="s">
        <v>1183</v>
      </c>
      <c r="AD534" s="1" t="s">
        <v>1184</v>
      </c>
      <c r="AE534" s="3" t="s">
        <v>1271</v>
      </c>
      <c r="AF534" s="3" t="s">
        <v>1272</v>
      </c>
      <c r="AG534" s="22">
        <v>0</v>
      </c>
      <c r="AH534" s="22">
        <v>76</v>
      </c>
      <c r="AI534" s="22">
        <v>24</v>
      </c>
      <c r="AJ534" s="22">
        <v>76</v>
      </c>
      <c r="AK534" s="22">
        <v>15</v>
      </c>
      <c r="AL534" s="22">
        <v>10</v>
      </c>
      <c r="AU534" s="23">
        <v>3.8079999999999998</v>
      </c>
      <c r="AV534" s="24">
        <f t="shared" si="9"/>
        <v>7.1396640428034078E-2</v>
      </c>
      <c r="AW534" s="27">
        <v>1.6259999999999999</v>
      </c>
      <c r="AX534" s="23">
        <v>0.64200000000000002</v>
      </c>
      <c r="AY534" s="23">
        <v>4.157</v>
      </c>
      <c r="AZ534" s="23">
        <v>1.5634041497891946</v>
      </c>
    </row>
    <row r="535" spans="1:82" x14ac:dyDescent="0.2">
      <c r="B535" s="1">
        <v>1</v>
      </c>
      <c r="C535" s="1" t="s">
        <v>980</v>
      </c>
      <c r="D535" s="1" t="s">
        <v>981</v>
      </c>
      <c r="E535" s="5">
        <v>42.938766666666666</v>
      </c>
      <c r="F535" s="5">
        <v>-70.638466666666673</v>
      </c>
      <c r="G535" s="1">
        <v>55</v>
      </c>
      <c r="H535" s="7">
        <v>38508</v>
      </c>
      <c r="I535" s="1" t="s">
        <v>473</v>
      </c>
      <c r="S535" s="1" t="s">
        <v>248</v>
      </c>
      <c r="T535" s="1" t="s">
        <v>55</v>
      </c>
      <c r="U535" s="3" t="s">
        <v>248</v>
      </c>
      <c r="V535" s="3" t="s">
        <v>55</v>
      </c>
      <c r="W535" s="3"/>
      <c r="X535" s="3"/>
      <c r="Y535" s="3"/>
      <c r="Z535" s="3"/>
      <c r="AA535" s="3"/>
      <c r="AB535" s="3"/>
      <c r="AC535" s="1" t="s">
        <v>1183</v>
      </c>
      <c r="AD535" s="1" t="s">
        <v>1184</v>
      </c>
      <c r="AE535" s="3" t="s">
        <v>1271</v>
      </c>
      <c r="AF535" s="3" t="s">
        <v>1272</v>
      </c>
      <c r="AG535" s="22">
        <v>0</v>
      </c>
      <c r="AH535" s="22">
        <v>74</v>
      </c>
      <c r="AI535" s="22">
        <v>26</v>
      </c>
      <c r="AJ535" s="22">
        <v>74</v>
      </c>
      <c r="AK535" s="22">
        <v>17</v>
      </c>
      <c r="AL535" s="22">
        <v>9</v>
      </c>
      <c r="AU535" s="23">
        <v>3.8839999999999999</v>
      </c>
      <c r="AV535" s="24">
        <f t="shared" si="9"/>
        <v>6.7732872927798782E-2</v>
      </c>
      <c r="AW535" s="27">
        <v>1.6679999999999999</v>
      </c>
      <c r="AX535" s="23">
        <v>0.61799999999999999</v>
      </c>
      <c r="AY535" s="23">
        <v>3.859</v>
      </c>
      <c r="AZ535" s="23">
        <v>1.5112144984203284</v>
      </c>
    </row>
    <row r="536" spans="1:82" x14ac:dyDescent="0.2">
      <c r="B536" s="1">
        <v>1</v>
      </c>
      <c r="C536" s="1" t="s">
        <v>982</v>
      </c>
      <c r="D536" s="1" t="s">
        <v>983</v>
      </c>
      <c r="E536" s="5">
        <v>42.944316666666666</v>
      </c>
      <c r="F536" s="5">
        <v>-70.641666666666666</v>
      </c>
      <c r="G536" s="1">
        <v>54</v>
      </c>
      <c r="H536" s="7">
        <v>38508</v>
      </c>
      <c r="I536" s="1" t="s">
        <v>473</v>
      </c>
      <c r="S536" s="1" t="s">
        <v>950</v>
      </c>
      <c r="T536" s="1" t="s">
        <v>951</v>
      </c>
      <c r="U536" s="3" t="s">
        <v>248</v>
      </c>
      <c r="V536" s="3" t="s">
        <v>55</v>
      </c>
      <c r="W536" s="3"/>
      <c r="X536" s="3"/>
      <c r="Y536" s="3"/>
      <c r="Z536" s="3"/>
      <c r="AA536" s="3"/>
      <c r="AB536" s="3"/>
      <c r="AC536" s="1" t="s">
        <v>1183</v>
      </c>
      <c r="AD536" s="1" t="s">
        <v>1184</v>
      </c>
      <c r="AE536" s="3" t="s">
        <v>1271</v>
      </c>
      <c r="AF536" s="3" t="s">
        <v>1272</v>
      </c>
      <c r="AG536" s="22">
        <v>1</v>
      </c>
      <c r="AH536" s="22">
        <v>83</v>
      </c>
      <c r="AI536" s="22">
        <v>16</v>
      </c>
      <c r="AJ536" s="22">
        <v>84</v>
      </c>
      <c r="AK536" s="22">
        <v>9</v>
      </c>
      <c r="AL536" s="22">
        <v>7</v>
      </c>
      <c r="AU536" s="23">
        <v>3.22</v>
      </c>
      <c r="AV536" s="24">
        <f t="shared" si="9"/>
        <v>0.10732067955471922</v>
      </c>
      <c r="AW536" s="27">
        <v>1.742</v>
      </c>
      <c r="AX536" s="23">
        <v>0.26900000000000002</v>
      </c>
      <c r="AY536" s="23">
        <v>3.806</v>
      </c>
      <c r="AZ536" s="23">
        <v>1.4951838684095604</v>
      </c>
    </row>
    <row r="537" spans="1:82" x14ac:dyDescent="0.2">
      <c r="B537" s="1">
        <v>1</v>
      </c>
      <c r="C537" s="1" t="s">
        <v>984</v>
      </c>
      <c r="D537" s="1" t="s">
        <v>985</v>
      </c>
      <c r="E537" s="5">
        <v>42.944883333333337</v>
      </c>
      <c r="F537" s="5">
        <v>-70.62181666666666</v>
      </c>
      <c r="G537" s="1">
        <v>50</v>
      </c>
      <c r="H537" s="7">
        <v>38508</v>
      </c>
      <c r="I537" s="1" t="s">
        <v>473</v>
      </c>
      <c r="S537" s="1" t="s">
        <v>248</v>
      </c>
      <c r="T537" s="1" t="s">
        <v>55</v>
      </c>
      <c r="U537" s="3" t="s">
        <v>248</v>
      </c>
      <c r="V537" s="3" t="s">
        <v>55</v>
      </c>
      <c r="W537" s="3"/>
      <c r="X537" s="3"/>
      <c r="Y537" s="3"/>
      <c r="Z537" s="3"/>
      <c r="AA537" s="3"/>
      <c r="AB537" s="3"/>
      <c r="AC537" s="1" t="s">
        <v>1183</v>
      </c>
      <c r="AD537" s="1" t="s">
        <v>1184</v>
      </c>
      <c r="AE537" s="3" t="s">
        <v>1059</v>
      </c>
      <c r="AF537" s="3" t="s">
        <v>1060</v>
      </c>
      <c r="AG537" s="22">
        <v>0</v>
      </c>
      <c r="AH537" s="22">
        <v>76</v>
      </c>
      <c r="AI537" s="22">
        <v>24</v>
      </c>
      <c r="AJ537" s="22">
        <v>76</v>
      </c>
      <c r="AK537" s="22">
        <v>14</v>
      </c>
      <c r="AL537" s="22">
        <v>10</v>
      </c>
      <c r="AU537" s="23">
        <v>3.5190000000000001</v>
      </c>
      <c r="AV537" s="24">
        <f t="shared" ref="AV537" si="10">2^-AU537</f>
        <v>8.7231922757635402E-2</v>
      </c>
      <c r="AW537" s="27">
        <v>2.145</v>
      </c>
      <c r="AX537" s="23">
        <v>0.441</v>
      </c>
      <c r="AY537" s="23">
        <v>3.2160000000000002</v>
      </c>
      <c r="AZ537" s="23">
        <v>1.7996604414261528</v>
      </c>
    </row>
    <row r="538" spans="1:82" s="69" customFormat="1" ht="13.5" thickBot="1" x14ac:dyDescent="0.25"/>
    <row r="539" spans="1:82" s="25" customFormat="1" ht="83.25" customHeight="1" thickBot="1" x14ac:dyDescent="0.3">
      <c r="A539" s="67" t="s">
        <v>2401</v>
      </c>
      <c r="B539" s="20" t="s">
        <v>1998</v>
      </c>
      <c r="C539" s="20" t="s">
        <v>0</v>
      </c>
      <c r="D539" s="20" t="s">
        <v>1</v>
      </c>
      <c r="E539" s="18" t="s">
        <v>2399</v>
      </c>
      <c r="F539" s="18" t="s">
        <v>2400</v>
      </c>
      <c r="G539" s="20" t="s">
        <v>1999</v>
      </c>
      <c r="H539" s="20" t="s">
        <v>2000</v>
      </c>
      <c r="I539" s="20" t="s">
        <v>2</v>
      </c>
      <c r="J539" s="20" t="s">
        <v>3</v>
      </c>
      <c r="K539" s="20" t="s">
        <v>2001</v>
      </c>
      <c r="L539" s="20" t="s">
        <v>2002</v>
      </c>
      <c r="M539" s="20" t="s">
        <v>2003</v>
      </c>
      <c r="N539" s="20" t="s">
        <v>2004</v>
      </c>
      <c r="O539" s="20" t="s">
        <v>2005</v>
      </c>
      <c r="P539" s="20" t="s">
        <v>2006</v>
      </c>
      <c r="Q539" s="20" t="s">
        <v>2007</v>
      </c>
      <c r="R539" s="20" t="s">
        <v>2008</v>
      </c>
      <c r="S539" s="20" t="s">
        <v>4</v>
      </c>
      <c r="T539" s="20" t="s">
        <v>2009</v>
      </c>
      <c r="U539" s="20" t="s">
        <v>5</v>
      </c>
      <c r="V539" s="20" t="s">
        <v>2010</v>
      </c>
      <c r="W539" s="20" t="s">
        <v>2011</v>
      </c>
      <c r="X539" s="20" t="s">
        <v>2012</v>
      </c>
      <c r="Y539" s="20" t="s">
        <v>2013</v>
      </c>
      <c r="Z539" s="20" t="s">
        <v>2014</v>
      </c>
      <c r="AA539" s="20" t="s">
        <v>2015</v>
      </c>
      <c r="AB539" s="20" t="s">
        <v>2016</v>
      </c>
      <c r="AC539" s="20" t="s">
        <v>2017</v>
      </c>
      <c r="AD539" s="20" t="s">
        <v>2018</v>
      </c>
      <c r="AE539" s="20" t="s">
        <v>6</v>
      </c>
      <c r="AF539" s="20" t="s">
        <v>7</v>
      </c>
      <c r="AG539" s="20" t="s">
        <v>2019</v>
      </c>
      <c r="AH539" s="20" t="s">
        <v>2020</v>
      </c>
      <c r="AI539" s="20" t="s">
        <v>2021</v>
      </c>
      <c r="AJ539" s="20" t="s">
        <v>2020</v>
      </c>
      <c r="AK539" s="20" t="s">
        <v>2022</v>
      </c>
      <c r="AL539" s="20" t="s">
        <v>2023</v>
      </c>
      <c r="AM539" s="20" t="s">
        <v>2024</v>
      </c>
      <c r="AN539" s="20" t="s">
        <v>2025</v>
      </c>
      <c r="AO539" s="20" t="s">
        <v>2026</v>
      </c>
      <c r="AP539" s="20" t="s">
        <v>2027</v>
      </c>
      <c r="AQ539" s="20" t="s">
        <v>2028</v>
      </c>
      <c r="AR539" s="20" t="s">
        <v>2029</v>
      </c>
      <c r="AS539" s="20" t="s">
        <v>2030</v>
      </c>
      <c r="AT539" s="20" t="s">
        <v>2031</v>
      </c>
      <c r="AU539" s="20" t="s">
        <v>2032</v>
      </c>
      <c r="AV539" s="68" t="s">
        <v>2033</v>
      </c>
      <c r="AW539" s="20" t="s">
        <v>2034</v>
      </c>
      <c r="AX539" s="20" t="s">
        <v>8</v>
      </c>
      <c r="AY539" s="20" t="s">
        <v>9</v>
      </c>
      <c r="AZ539" s="20" t="s">
        <v>10</v>
      </c>
      <c r="BA539" s="20" t="s">
        <v>2035</v>
      </c>
      <c r="BB539" s="20" t="s">
        <v>2036</v>
      </c>
      <c r="BC539" s="20" t="s">
        <v>2037</v>
      </c>
      <c r="BD539" s="20" t="s">
        <v>2038</v>
      </c>
      <c r="BE539" s="20" t="s">
        <v>2039</v>
      </c>
      <c r="BF539" s="20" t="s">
        <v>2040</v>
      </c>
      <c r="BG539" s="20" t="s">
        <v>2041</v>
      </c>
      <c r="BH539" s="20" t="s">
        <v>2042</v>
      </c>
      <c r="BI539" s="20" t="s">
        <v>2043</v>
      </c>
      <c r="BJ539" s="20" t="s">
        <v>2044</v>
      </c>
      <c r="BK539" s="20" t="s">
        <v>2045</v>
      </c>
      <c r="BL539" s="20" t="s">
        <v>2046</v>
      </c>
      <c r="BM539" s="20" t="s">
        <v>2047</v>
      </c>
      <c r="BN539" s="20" t="s">
        <v>2048</v>
      </c>
      <c r="BO539" s="20" t="s">
        <v>2049</v>
      </c>
      <c r="BP539" s="20" t="s">
        <v>2050</v>
      </c>
      <c r="BQ539" s="20" t="s">
        <v>2051</v>
      </c>
      <c r="BR539" s="20" t="s">
        <v>2052</v>
      </c>
      <c r="BS539" s="20" t="s">
        <v>2053</v>
      </c>
      <c r="BT539" s="20" t="s">
        <v>2054</v>
      </c>
      <c r="BU539" s="20" t="s">
        <v>2055</v>
      </c>
      <c r="BV539" s="20" t="s">
        <v>2056</v>
      </c>
      <c r="BW539" s="20" t="s">
        <v>2057</v>
      </c>
      <c r="BX539" s="20" t="s">
        <v>2058</v>
      </c>
      <c r="BY539" s="20" t="s">
        <v>2059</v>
      </c>
      <c r="BZ539" s="20" t="s">
        <v>2060</v>
      </c>
      <c r="CA539" s="20" t="s">
        <v>2061</v>
      </c>
      <c r="CB539" s="20" t="s">
        <v>2062</v>
      </c>
      <c r="CC539" s="20" t="s">
        <v>2063</v>
      </c>
      <c r="CD539" s="20" t="s">
        <v>2064</v>
      </c>
    </row>
    <row r="540" spans="1:82" x14ac:dyDescent="0.2">
      <c r="B540" s="1" t="s">
        <v>986</v>
      </c>
      <c r="C540" s="1" t="s">
        <v>987</v>
      </c>
      <c r="D540" s="1" t="s">
        <v>988</v>
      </c>
      <c r="E540" s="5">
        <v>43.072333329999999</v>
      </c>
      <c r="F540" s="5">
        <v>-70.699849999999998</v>
      </c>
      <c r="G540" s="4"/>
      <c r="H540" s="7">
        <v>37503</v>
      </c>
      <c r="I540" s="1" t="s">
        <v>12</v>
      </c>
      <c r="U540" s="3"/>
      <c r="V540" s="3"/>
      <c r="W540" s="3"/>
      <c r="X540" s="3"/>
      <c r="Y540" s="3"/>
      <c r="Z540" s="3"/>
      <c r="AA540" s="3"/>
      <c r="AB540" s="3"/>
      <c r="AC540" s="3"/>
      <c r="AD540" s="3"/>
      <c r="AE540" s="3"/>
      <c r="AF540" s="3"/>
      <c r="AG540" s="23"/>
      <c r="AH540" s="23"/>
      <c r="AI540" s="23"/>
      <c r="AJ540" s="23"/>
      <c r="AK540" s="22"/>
      <c r="AL540" s="22"/>
      <c r="AU540" s="23"/>
      <c r="AV540" s="24"/>
      <c r="AW540" s="26"/>
      <c r="AX540" s="24"/>
      <c r="AY540" s="24"/>
      <c r="AZ540" s="23"/>
    </row>
    <row r="541" spans="1:82" x14ac:dyDescent="0.2">
      <c r="B541" s="1" t="s">
        <v>986</v>
      </c>
      <c r="C541" s="1" t="s">
        <v>989</v>
      </c>
      <c r="D541" s="1" t="s">
        <v>990</v>
      </c>
      <c r="E541" s="5">
        <v>43.066249999999997</v>
      </c>
      <c r="F541" s="5">
        <v>-70.706216670000003</v>
      </c>
      <c r="G541" s="4"/>
      <c r="H541" s="7">
        <v>37503</v>
      </c>
      <c r="I541" s="1" t="s">
        <v>12</v>
      </c>
      <c r="U541" s="3"/>
      <c r="V541" s="3"/>
      <c r="W541" s="3"/>
      <c r="X541" s="3"/>
      <c r="Y541" s="3"/>
      <c r="Z541" s="3"/>
      <c r="AA541" s="3"/>
      <c r="AB541" s="3"/>
      <c r="AC541" s="3"/>
      <c r="AD541" s="3"/>
      <c r="AE541" s="3"/>
      <c r="AF541" s="3"/>
      <c r="AG541" s="23"/>
      <c r="AH541" s="23"/>
      <c r="AI541" s="23"/>
      <c r="AJ541" s="23"/>
      <c r="AK541" s="22"/>
      <c r="AL541" s="22"/>
      <c r="AU541" s="23"/>
      <c r="AV541" s="24"/>
      <c r="AW541" s="26"/>
      <c r="AX541" s="24"/>
      <c r="AY541" s="24"/>
      <c r="AZ541" s="23"/>
    </row>
    <row r="542" spans="1:82" x14ac:dyDescent="0.2">
      <c r="A542" s="85" t="s">
        <v>991</v>
      </c>
      <c r="B542" s="1" t="s">
        <v>986</v>
      </c>
      <c r="C542" s="1" t="s">
        <v>992</v>
      </c>
      <c r="D542" s="1" t="s">
        <v>993</v>
      </c>
      <c r="E542" s="5">
        <v>43.070050000000002</v>
      </c>
      <c r="F542" s="5">
        <v>-70.706433329999996</v>
      </c>
      <c r="G542" s="4"/>
      <c r="H542" s="7">
        <v>37503</v>
      </c>
      <c r="I542" s="1" t="s">
        <v>12</v>
      </c>
      <c r="U542" s="3"/>
      <c r="V542" s="3"/>
      <c r="W542" s="3"/>
      <c r="X542" s="3"/>
      <c r="Y542" s="3"/>
      <c r="Z542" s="3"/>
      <c r="AA542" s="3"/>
      <c r="AB542" s="3"/>
      <c r="AC542" s="3"/>
      <c r="AD542" s="3"/>
      <c r="AE542" s="3"/>
      <c r="AF542" s="3"/>
      <c r="AG542" s="23"/>
      <c r="AH542" s="23"/>
      <c r="AI542" s="23"/>
      <c r="AJ542" s="23"/>
      <c r="AK542" s="22"/>
      <c r="AL542" s="22"/>
      <c r="AU542" s="23"/>
      <c r="AV542" s="24"/>
      <c r="AW542" s="26"/>
      <c r="AX542" s="24"/>
      <c r="AY542" s="24"/>
      <c r="AZ542" s="23"/>
    </row>
    <row r="543" spans="1:82" x14ac:dyDescent="0.2">
      <c r="A543" s="85"/>
      <c r="B543" s="1" t="s">
        <v>986</v>
      </c>
      <c r="C543" s="1" t="s">
        <v>994</v>
      </c>
      <c r="D543" s="1" t="s">
        <v>995</v>
      </c>
      <c r="E543" s="5">
        <v>43.069450000000003</v>
      </c>
      <c r="F543" s="5">
        <v>-70.701583330000005</v>
      </c>
      <c r="G543" s="4"/>
      <c r="H543" s="7">
        <v>37504</v>
      </c>
      <c r="I543" s="1" t="s">
        <v>12</v>
      </c>
      <c r="U543" s="3"/>
      <c r="V543" s="3"/>
      <c r="W543" s="3"/>
      <c r="X543" s="3"/>
      <c r="Y543" s="3"/>
      <c r="Z543" s="3"/>
      <c r="AA543" s="3"/>
      <c r="AB543" s="3"/>
      <c r="AC543" s="3"/>
      <c r="AD543" s="3"/>
      <c r="AE543" s="3"/>
      <c r="AF543" s="3"/>
      <c r="AG543" s="23"/>
      <c r="AH543" s="23"/>
      <c r="AI543" s="23"/>
      <c r="AJ543" s="23"/>
      <c r="AK543" s="22"/>
      <c r="AL543" s="22"/>
      <c r="AU543" s="23"/>
      <c r="AV543" s="24"/>
      <c r="AW543" s="26"/>
      <c r="AX543" s="24"/>
      <c r="AY543" s="24"/>
      <c r="AZ543" s="23"/>
    </row>
    <row r="544" spans="1:82" x14ac:dyDescent="0.2">
      <c r="A544" s="85"/>
      <c r="B544" s="1" t="s">
        <v>986</v>
      </c>
      <c r="C544" s="1" t="s">
        <v>996</v>
      </c>
      <c r="D544" s="1" t="s">
        <v>997</v>
      </c>
      <c r="E544" s="5">
        <v>43.065816669999997</v>
      </c>
      <c r="F544" s="5">
        <v>-70.706500000000005</v>
      </c>
      <c r="G544" s="4"/>
      <c r="H544" s="7">
        <v>37503</v>
      </c>
      <c r="I544" s="1" t="s">
        <v>998</v>
      </c>
      <c r="U544" s="3"/>
      <c r="V544" s="3"/>
      <c r="W544" s="3"/>
      <c r="X544" s="3"/>
      <c r="Y544" s="3"/>
      <c r="Z544" s="3"/>
      <c r="AA544" s="3"/>
      <c r="AB544" s="3"/>
      <c r="AC544" s="3"/>
      <c r="AD544" s="3"/>
      <c r="AE544" s="3"/>
      <c r="AF544" s="3"/>
      <c r="AG544" s="23"/>
      <c r="AH544" s="23"/>
      <c r="AI544" s="23"/>
      <c r="AJ544" s="23"/>
      <c r="AK544" s="22"/>
      <c r="AL544" s="22"/>
      <c r="AU544" s="23"/>
      <c r="AV544" s="24"/>
      <c r="AW544" s="26"/>
      <c r="AX544" s="24"/>
      <c r="AY544" s="24"/>
      <c r="AZ544" s="23"/>
    </row>
    <row r="545" spans="1:54" x14ac:dyDescent="0.2">
      <c r="A545" s="85"/>
      <c r="B545" s="1" t="s">
        <v>986</v>
      </c>
      <c r="C545" s="1" t="s">
        <v>999</v>
      </c>
      <c r="D545" s="1" t="s">
        <v>1000</v>
      </c>
      <c r="E545" s="5">
        <v>43.066266669999997</v>
      </c>
      <c r="F545" s="5">
        <v>-70.703199999999995</v>
      </c>
      <c r="G545" s="4"/>
      <c r="H545" s="7">
        <v>37504</v>
      </c>
      <c r="I545" s="1" t="s">
        <v>12</v>
      </c>
      <c r="U545" s="3"/>
      <c r="V545" s="3"/>
      <c r="W545" s="3"/>
      <c r="X545" s="3"/>
      <c r="Y545" s="3"/>
      <c r="Z545" s="3"/>
      <c r="AA545" s="3"/>
      <c r="AB545" s="3"/>
      <c r="AC545" s="3"/>
      <c r="AD545" s="3"/>
      <c r="AE545" s="3"/>
      <c r="AF545" s="3"/>
      <c r="AG545" s="23"/>
      <c r="AH545" s="23"/>
      <c r="AI545" s="23"/>
      <c r="AJ545" s="23"/>
      <c r="AK545" s="22"/>
      <c r="AL545" s="22"/>
      <c r="AU545" s="23"/>
      <c r="AV545" s="24"/>
      <c r="AW545" s="26"/>
      <c r="AX545" s="24"/>
      <c r="AY545" s="24"/>
      <c r="AZ545" s="23"/>
    </row>
    <row r="546" spans="1:54" x14ac:dyDescent="0.2">
      <c r="A546" s="85"/>
      <c r="B546" s="1" t="s">
        <v>986</v>
      </c>
      <c r="C546" s="1" t="s">
        <v>1001</v>
      </c>
      <c r="D546" s="1" t="s">
        <v>1002</v>
      </c>
      <c r="E546" s="5">
        <v>43.065166670000004</v>
      </c>
      <c r="F546" s="5">
        <v>-70.706033329999997</v>
      </c>
      <c r="G546" s="4"/>
      <c r="H546" s="7">
        <v>37503</v>
      </c>
      <c r="I546" s="1" t="s">
        <v>12</v>
      </c>
      <c r="U546" s="3"/>
      <c r="V546" s="3"/>
      <c r="W546" s="3"/>
      <c r="X546" s="3"/>
      <c r="Y546" s="3"/>
      <c r="Z546" s="3"/>
      <c r="AA546" s="3"/>
      <c r="AB546" s="3"/>
      <c r="AC546" s="3"/>
      <c r="AD546" s="3"/>
      <c r="AE546" s="3"/>
      <c r="AF546" s="3"/>
      <c r="AG546" s="23"/>
      <c r="AH546" s="23"/>
      <c r="AI546" s="23"/>
      <c r="AJ546" s="23"/>
      <c r="AK546" s="22"/>
      <c r="AL546" s="22"/>
      <c r="AU546" s="23"/>
      <c r="AV546" s="24"/>
      <c r="AW546" s="26"/>
      <c r="AX546" s="24"/>
      <c r="AY546" s="24"/>
      <c r="AZ546" s="23"/>
    </row>
    <row r="547" spans="1:54" x14ac:dyDescent="0.2">
      <c r="B547" s="1" t="s">
        <v>986</v>
      </c>
      <c r="C547" s="1" t="s">
        <v>1003</v>
      </c>
      <c r="D547" s="1" t="s">
        <v>1004</v>
      </c>
      <c r="E547" s="5">
        <v>43.071849999999998</v>
      </c>
      <c r="F547" s="5">
        <v>-70.702749999999995</v>
      </c>
      <c r="G547" s="4"/>
      <c r="H547" s="7">
        <v>37504</v>
      </c>
      <c r="I547" s="1" t="s">
        <v>12</v>
      </c>
      <c r="U547" s="3"/>
      <c r="V547" s="3"/>
      <c r="W547" s="3"/>
      <c r="X547" s="3"/>
      <c r="Y547" s="3"/>
      <c r="Z547" s="3"/>
      <c r="AA547" s="3"/>
      <c r="AB547" s="3"/>
      <c r="AC547" s="3"/>
      <c r="AD547" s="3"/>
      <c r="AE547" s="3"/>
      <c r="AF547" s="3"/>
      <c r="AG547" s="23"/>
      <c r="AH547" s="23"/>
      <c r="AI547" s="23"/>
      <c r="AJ547" s="23"/>
      <c r="AK547" s="22"/>
      <c r="AL547" s="22"/>
      <c r="AU547" s="23"/>
      <c r="AV547" s="24"/>
      <c r="AW547" s="26"/>
      <c r="AX547" s="24"/>
      <c r="AY547" s="24"/>
      <c r="AZ547" s="23"/>
    </row>
    <row r="548" spans="1:54" x14ac:dyDescent="0.2">
      <c r="B548" s="1" t="s">
        <v>986</v>
      </c>
      <c r="C548" s="1" t="s">
        <v>1003</v>
      </c>
      <c r="D548" s="1" t="s">
        <v>1005</v>
      </c>
      <c r="E548" s="5"/>
      <c r="F548" s="5"/>
      <c r="G548" s="4"/>
      <c r="H548" s="7"/>
      <c r="U548" s="3"/>
      <c r="V548" s="3"/>
      <c r="W548" s="3"/>
      <c r="X548" s="3"/>
      <c r="Y548" s="3"/>
      <c r="Z548" s="3"/>
      <c r="AA548" s="3"/>
      <c r="AB548" s="3"/>
      <c r="AC548" s="3"/>
      <c r="AD548" s="3"/>
      <c r="AE548" s="3"/>
      <c r="AF548" s="3"/>
      <c r="AG548" s="23"/>
      <c r="AH548" s="23"/>
      <c r="AI548" s="23"/>
      <c r="AJ548" s="23"/>
      <c r="AK548" s="22"/>
      <c r="AL548" s="22"/>
      <c r="AU548" s="23"/>
      <c r="AV548" s="24"/>
      <c r="AW548" s="26"/>
      <c r="AX548" s="24"/>
      <c r="AY548" s="24"/>
      <c r="AZ548" s="23"/>
    </row>
    <row r="549" spans="1:54" x14ac:dyDescent="0.2">
      <c r="B549" s="1" t="s">
        <v>986</v>
      </c>
      <c r="C549" s="1" t="s">
        <v>1006</v>
      </c>
      <c r="D549" s="1" t="s">
        <v>1007</v>
      </c>
      <c r="E549" s="5">
        <v>43.0762</v>
      </c>
      <c r="F549" s="5">
        <v>-70.704250000000002</v>
      </c>
      <c r="G549" s="4"/>
      <c r="H549" s="7">
        <v>37503</v>
      </c>
      <c r="I549" s="1" t="s">
        <v>12</v>
      </c>
      <c r="U549" s="3"/>
      <c r="V549" s="3"/>
      <c r="W549" s="3"/>
      <c r="X549" s="3"/>
      <c r="Y549" s="3"/>
      <c r="Z549" s="3"/>
      <c r="AA549" s="3"/>
      <c r="AB549" s="3"/>
      <c r="AC549" s="3"/>
      <c r="AD549" s="3"/>
      <c r="AE549" s="3"/>
      <c r="AF549" s="3"/>
      <c r="AG549" s="23"/>
      <c r="AH549" s="23"/>
      <c r="AI549" s="23"/>
      <c r="AJ549" s="23"/>
      <c r="AK549" s="22"/>
      <c r="AL549" s="22"/>
      <c r="AU549" s="23"/>
      <c r="AV549" s="24"/>
      <c r="AW549" s="26"/>
      <c r="AX549" s="24"/>
      <c r="AY549" s="24"/>
      <c r="AZ549" s="23"/>
    </row>
    <row r="550" spans="1:54" x14ac:dyDescent="0.2">
      <c r="B550" s="1" t="s">
        <v>986</v>
      </c>
      <c r="C550" s="1" t="s">
        <v>1008</v>
      </c>
      <c r="D550" s="1" t="s">
        <v>1009</v>
      </c>
      <c r="E550" s="5">
        <v>43.068833329999997</v>
      </c>
      <c r="F550" s="5">
        <v>-70.701650000000001</v>
      </c>
      <c r="G550" s="4"/>
      <c r="H550" s="7">
        <v>37504</v>
      </c>
      <c r="I550" s="1" t="s">
        <v>12</v>
      </c>
      <c r="U550" s="3"/>
      <c r="V550" s="3"/>
      <c r="W550" s="3"/>
      <c r="X550" s="3"/>
      <c r="Y550" s="3"/>
      <c r="Z550" s="3"/>
      <c r="AA550" s="3"/>
      <c r="AB550" s="3"/>
      <c r="AC550" s="3"/>
      <c r="AD550" s="3"/>
      <c r="AE550" s="3"/>
      <c r="AF550" s="3"/>
      <c r="AG550" s="23"/>
      <c r="AH550" s="23"/>
      <c r="AI550" s="23"/>
      <c r="AJ550" s="23"/>
      <c r="AK550" s="22"/>
      <c r="AL550" s="22"/>
      <c r="AU550" s="23"/>
      <c r="AV550" s="24"/>
      <c r="AW550" s="26"/>
      <c r="AX550" s="24"/>
      <c r="AY550" s="24"/>
      <c r="AZ550" s="23"/>
    </row>
    <row r="551" spans="1:54" x14ac:dyDescent="0.2">
      <c r="B551" s="1" t="s">
        <v>986</v>
      </c>
      <c r="C551" s="1" t="s">
        <v>1010</v>
      </c>
      <c r="D551" s="1" t="s">
        <v>1011</v>
      </c>
      <c r="E551" s="5">
        <v>43.063600000000001</v>
      </c>
      <c r="F551" s="5">
        <v>-70.700583330000001</v>
      </c>
      <c r="G551" s="4"/>
      <c r="H551" s="7">
        <v>37503</v>
      </c>
      <c r="I551" s="1" t="s">
        <v>12</v>
      </c>
      <c r="U551" s="3"/>
      <c r="V551" s="3"/>
      <c r="W551" s="3"/>
      <c r="X551" s="3"/>
      <c r="Y551" s="3"/>
      <c r="Z551" s="3"/>
      <c r="AA551" s="3"/>
      <c r="AB551" s="3"/>
      <c r="AC551" s="3"/>
      <c r="AD551" s="3"/>
      <c r="AE551" s="3"/>
      <c r="AF551" s="3"/>
      <c r="AG551" s="23"/>
      <c r="AH551" s="23"/>
      <c r="AI551" s="23"/>
      <c r="AJ551" s="23"/>
      <c r="AK551" s="22"/>
      <c r="AL551" s="22"/>
      <c r="AU551" s="23"/>
      <c r="AV551" s="24"/>
      <c r="AW551" s="26"/>
      <c r="AX551" s="24"/>
      <c r="AY551" s="24"/>
      <c r="AZ551" s="23"/>
    </row>
    <row r="552" spans="1:54" x14ac:dyDescent="0.2">
      <c r="B552" s="1" t="s">
        <v>986</v>
      </c>
      <c r="C552" s="1" t="s">
        <v>1012</v>
      </c>
      <c r="D552" s="1" t="s">
        <v>1013</v>
      </c>
      <c r="E552" s="5">
        <v>43.069516669999999</v>
      </c>
      <c r="F552" s="5">
        <v>-70.705466670000007</v>
      </c>
      <c r="G552" s="4"/>
      <c r="H552" s="7">
        <v>37503</v>
      </c>
      <c r="I552" s="1" t="s">
        <v>12</v>
      </c>
      <c r="U552" s="3"/>
      <c r="V552" s="3"/>
      <c r="W552" s="3"/>
      <c r="X552" s="3"/>
      <c r="Y552" s="3"/>
      <c r="Z552" s="3"/>
      <c r="AA552" s="3"/>
      <c r="AB552" s="3"/>
      <c r="AC552" s="3"/>
      <c r="AD552" s="3"/>
      <c r="AE552" s="3"/>
      <c r="AF552" s="3"/>
      <c r="AG552" s="23"/>
      <c r="AH552" s="23"/>
      <c r="AI552" s="23"/>
      <c r="AJ552" s="23"/>
      <c r="AK552" s="22"/>
      <c r="AL552" s="22"/>
      <c r="AU552" s="23"/>
      <c r="AV552" s="24"/>
      <c r="AW552" s="26"/>
      <c r="AX552" s="24"/>
      <c r="AY552" s="24"/>
      <c r="AZ552" s="23"/>
    </row>
    <row r="553" spans="1:54" x14ac:dyDescent="0.2">
      <c r="B553" s="1" t="s">
        <v>986</v>
      </c>
      <c r="C553" s="1" t="s">
        <v>1014</v>
      </c>
      <c r="D553" s="1" t="s">
        <v>1015</v>
      </c>
      <c r="E553" s="5">
        <v>43.065199999999997</v>
      </c>
      <c r="F553" s="5">
        <v>-70.707350000000005</v>
      </c>
      <c r="G553" s="4"/>
      <c r="H553" s="7">
        <v>37503</v>
      </c>
      <c r="I553" s="1" t="s">
        <v>12</v>
      </c>
      <c r="U553" s="3"/>
      <c r="V553" s="3"/>
      <c r="W553" s="3"/>
      <c r="X553" s="3"/>
      <c r="Y553" s="3"/>
      <c r="Z553" s="3"/>
      <c r="AA553" s="3"/>
      <c r="AB553" s="3"/>
      <c r="AC553" s="3"/>
      <c r="AD553" s="3"/>
      <c r="AE553" s="3"/>
      <c r="AF553" s="3"/>
      <c r="AG553" s="23"/>
      <c r="AH553" s="23"/>
      <c r="AI553" s="23"/>
      <c r="AJ553" s="23"/>
      <c r="AK553" s="22"/>
      <c r="AL553" s="22"/>
      <c r="AU553" s="23"/>
      <c r="AV553" s="24"/>
      <c r="AW553" s="26"/>
      <c r="AX553" s="24"/>
      <c r="AY553" s="24"/>
      <c r="AZ553" s="23"/>
    </row>
    <row r="554" spans="1:54" x14ac:dyDescent="0.2">
      <c r="B554" s="1" t="s">
        <v>986</v>
      </c>
      <c r="C554" s="1" t="s">
        <v>1016</v>
      </c>
      <c r="D554" s="1" t="s">
        <v>1017</v>
      </c>
      <c r="E554" s="5">
        <v>43.07041667</v>
      </c>
      <c r="F554" s="5">
        <v>-70.701766669999998</v>
      </c>
      <c r="G554" s="4"/>
      <c r="H554" s="7">
        <v>37504</v>
      </c>
      <c r="I554" s="1" t="s">
        <v>12</v>
      </c>
      <c r="U554" s="3"/>
      <c r="V554" s="3"/>
      <c r="W554" s="3"/>
      <c r="X554" s="3"/>
      <c r="Y554" s="3"/>
      <c r="Z554" s="3"/>
      <c r="AA554" s="3"/>
      <c r="AB554" s="3"/>
      <c r="AC554" s="3"/>
      <c r="AD554" s="3"/>
      <c r="AE554" s="3"/>
      <c r="AF554" s="3"/>
      <c r="AG554" s="23"/>
      <c r="AH554" s="23"/>
      <c r="AI554" s="23"/>
      <c r="AJ554" s="23"/>
      <c r="AK554" s="22"/>
      <c r="AL554" s="22"/>
      <c r="AU554" s="23"/>
      <c r="AV554" s="24"/>
      <c r="AW554" s="26"/>
      <c r="AX554" s="24"/>
      <c r="AY554" s="24"/>
      <c r="AZ554" s="23"/>
    </row>
    <row r="555" spans="1:54" x14ac:dyDescent="0.2">
      <c r="B555" s="1" t="s">
        <v>986</v>
      </c>
      <c r="C555" s="1" t="s">
        <v>1018</v>
      </c>
      <c r="D555" s="1" t="s">
        <v>1019</v>
      </c>
      <c r="E555" s="5">
        <v>43.066266669999997</v>
      </c>
      <c r="F555" s="5">
        <v>-70.703233330000003</v>
      </c>
      <c r="G555" s="4"/>
      <c r="H555" s="7">
        <v>37504</v>
      </c>
      <c r="I555" s="1" t="s">
        <v>12</v>
      </c>
      <c r="U555" s="3"/>
      <c r="V555" s="3"/>
      <c r="W555" s="3"/>
      <c r="X555" s="3"/>
      <c r="Y555" s="3"/>
      <c r="Z555" s="3"/>
      <c r="AA555" s="3"/>
      <c r="AB555" s="3"/>
      <c r="AC555" s="3"/>
      <c r="AD555" s="3"/>
      <c r="AE555" s="3"/>
      <c r="AF555" s="3"/>
      <c r="AG555" s="23"/>
      <c r="AH555" s="23"/>
      <c r="AI555" s="23"/>
      <c r="AJ555" s="23"/>
      <c r="AK555" s="22"/>
      <c r="AL555" s="22"/>
      <c r="AU555" s="23"/>
      <c r="AV555" s="24"/>
      <c r="AW555" s="26"/>
      <c r="AX555" s="24"/>
      <c r="AY555" s="24"/>
      <c r="AZ555" s="23"/>
    </row>
    <row r="556" spans="1:54" x14ac:dyDescent="0.2">
      <c r="B556" s="1" t="s">
        <v>986</v>
      </c>
      <c r="C556" s="1" t="s">
        <v>1020</v>
      </c>
      <c r="D556" s="1" t="s">
        <v>1021</v>
      </c>
      <c r="E556" s="5">
        <v>43.066033330000003</v>
      </c>
      <c r="F556" s="5">
        <v>-70.704149999999998</v>
      </c>
      <c r="G556" s="4"/>
      <c r="H556" s="7">
        <v>37503</v>
      </c>
      <c r="I556" s="1" t="s">
        <v>998</v>
      </c>
      <c r="U556" s="3"/>
      <c r="V556" s="3"/>
      <c r="W556" s="3"/>
      <c r="X556" s="3"/>
      <c r="Y556" s="3"/>
      <c r="Z556" s="3"/>
      <c r="AA556" s="3"/>
      <c r="AB556" s="3"/>
      <c r="AC556" s="3"/>
      <c r="AD556" s="3"/>
      <c r="AE556" s="3"/>
      <c r="AF556" s="3"/>
      <c r="AG556" s="23"/>
      <c r="AH556" s="23"/>
      <c r="AI556" s="23"/>
      <c r="AJ556" s="23"/>
      <c r="AK556" s="22"/>
      <c r="AL556" s="22"/>
      <c r="AU556" s="23"/>
      <c r="AV556" s="24"/>
      <c r="AW556" s="26"/>
      <c r="AX556" s="24"/>
      <c r="AY556" s="24"/>
      <c r="AZ556" s="23"/>
    </row>
    <row r="557" spans="1:54" x14ac:dyDescent="0.2">
      <c r="B557" s="1" t="s">
        <v>986</v>
      </c>
      <c r="C557" s="1" t="s">
        <v>1022</v>
      </c>
      <c r="D557" s="1" t="s">
        <v>1023</v>
      </c>
      <c r="E557" s="5">
        <v>43.069283329999998</v>
      </c>
      <c r="F557" s="5">
        <v>-70.705233329999999</v>
      </c>
      <c r="G557" s="4"/>
      <c r="H557" s="7">
        <v>37503</v>
      </c>
      <c r="I557" s="1" t="s">
        <v>12</v>
      </c>
      <c r="U557" s="3"/>
      <c r="V557" s="3"/>
      <c r="W557" s="3"/>
      <c r="X557" s="3"/>
      <c r="Y557" s="3"/>
      <c r="Z557" s="3"/>
      <c r="AA557" s="3"/>
      <c r="AB557" s="3"/>
      <c r="AC557" s="3"/>
      <c r="AD557" s="3"/>
      <c r="AE557" s="3"/>
      <c r="AF557" s="3"/>
      <c r="AG557" s="23"/>
      <c r="AH557" s="23"/>
      <c r="AI557" s="23"/>
      <c r="AJ557" s="23"/>
      <c r="AK557" s="22"/>
      <c r="AL557" s="22"/>
      <c r="AU557" s="23"/>
      <c r="AV557" s="24"/>
      <c r="AW557" s="26"/>
      <c r="AX557" s="24"/>
      <c r="AY557" s="24"/>
      <c r="AZ557" s="23"/>
    </row>
    <row r="558" spans="1:54" x14ac:dyDescent="0.2">
      <c r="B558" s="1" t="s">
        <v>986</v>
      </c>
      <c r="C558" s="1" t="s">
        <v>1024</v>
      </c>
      <c r="D558" s="1" t="s">
        <v>1025</v>
      </c>
      <c r="E558" s="5">
        <v>43.06615</v>
      </c>
      <c r="F558" s="5">
        <v>-70.704250000000002</v>
      </c>
      <c r="G558" s="4"/>
      <c r="H558" s="7">
        <v>37504</v>
      </c>
      <c r="I558" s="1" t="s">
        <v>12</v>
      </c>
      <c r="U558" s="3"/>
      <c r="V558" s="3"/>
      <c r="W558" s="3"/>
      <c r="X558" s="3"/>
      <c r="Y558" s="3"/>
      <c r="Z558" s="3"/>
      <c r="AA558" s="3"/>
      <c r="AB558" s="3"/>
      <c r="AC558" s="3"/>
      <c r="AD558" s="3"/>
      <c r="AE558" s="3"/>
      <c r="AF558" s="3"/>
      <c r="AG558" s="23"/>
      <c r="AH558" s="23"/>
      <c r="AI558" s="23"/>
      <c r="AJ558" s="23"/>
      <c r="AK558" s="22"/>
      <c r="AL558" s="22"/>
      <c r="AU558" s="23"/>
      <c r="AV558" s="24"/>
      <c r="AW558" s="26"/>
      <c r="AX558" s="24"/>
      <c r="AY558" s="24"/>
      <c r="AZ558" s="23"/>
    </row>
    <row r="559" spans="1:54" x14ac:dyDescent="0.2">
      <c r="B559" s="1" t="s">
        <v>986</v>
      </c>
      <c r="C559" s="1" t="s">
        <v>1026</v>
      </c>
      <c r="D559" s="1" t="s">
        <v>1027</v>
      </c>
      <c r="E559" s="5">
        <v>43.069266669999998</v>
      </c>
      <c r="F559" s="5">
        <v>-70.704066670000003</v>
      </c>
      <c r="G559" s="4"/>
      <c r="H559" s="7">
        <v>37503</v>
      </c>
      <c r="I559" s="1" t="s">
        <v>12</v>
      </c>
      <c r="U559" s="3"/>
      <c r="V559" s="3"/>
      <c r="W559" s="3"/>
      <c r="X559" s="3"/>
      <c r="Y559" s="3"/>
      <c r="Z559" s="3"/>
      <c r="AA559" s="3"/>
      <c r="AB559" s="3"/>
      <c r="AC559" s="3"/>
      <c r="AD559" s="3"/>
      <c r="AE559" s="3"/>
      <c r="AF559" s="3"/>
      <c r="AG559" s="23"/>
      <c r="AH559" s="23"/>
      <c r="AI559" s="23"/>
      <c r="AJ559" s="23"/>
      <c r="AK559" s="22"/>
      <c r="AL559" s="22"/>
      <c r="AU559" s="23"/>
      <c r="AV559" s="24"/>
      <c r="AW559" s="26"/>
      <c r="AX559" s="24"/>
      <c r="AY559" s="24"/>
      <c r="AZ559" s="23"/>
      <c r="BB559" s="22"/>
    </row>
    <row r="560" spans="1:54" x14ac:dyDescent="0.2">
      <c r="B560" s="1" t="s">
        <v>986</v>
      </c>
      <c r="C560" s="1" t="s">
        <v>1028</v>
      </c>
      <c r="D560" s="1" t="s">
        <v>1029</v>
      </c>
      <c r="E560" s="5">
        <v>43.064450000000001</v>
      </c>
      <c r="F560" s="5">
        <v>-70.700233330000003</v>
      </c>
      <c r="G560" s="4"/>
      <c r="H560" s="7">
        <v>37504</v>
      </c>
      <c r="I560" s="1" t="s">
        <v>12</v>
      </c>
      <c r="U560" s="3"/>
      <c r="V560" s="3"/>
      <c r="W560" s="3"/>
      <c r="X560" s="3"/>
      <c r="Y560" s="3"/>
      <c r="Z560" s="3"/>
      <c r="AA560" s="3"/>
      <c r="AB560" s="3"/>
      <c r="AC560" s="3"/>
      <c r="AD560" s="3"/>
      <c r="AE560" s="3"/>
      <c r="AF560" s="3"/>
      <c r="AG560" s="23"/>
      <c r="AH560" s="23"/>
      <c r="AI560" s="23"/>
      <c r="AJ560" s="23"/>
      <c r="AK560" s="22"/>
      <c r="AL560" s="22"/>
      <c r="AU560" s="23"/>
      <c r="AV560" s="24"/>
      <c r="AW560" s="26"/>
      <c r="AX560" s="24"/>
      <c r="AY560" s="24"/>
      <c r="AZ560" s="23"/>
    </row>
    <row r="561" spans="1:86" x14ac:dyDescent="0.2">
      <c r="B561" s="1" t="s">
        <v>986</v>
      </c>
      <c r="C561" s="1" t="s">
        <v>1030</v>
      </c>
      <c r="D561" s="1" t="s">
        <v>1031</v>
      </c>
      <c r="E561" s="5">
        <v>43.067133329999997</v>
      </c>
      <c r="F561" s="5">
        <v>-70.702233329999999</v>
      </c>
      <c r="G561" s="4"/>
      <c r="H561" s="7">
        <v>37504</v>
      </c>
      <c r="I561" s="1" t="s">
        <v>12</v>
      </c>
      <c r="U561" s="3"/>
      <c r="V561" s="3"/>
      <c r="W561" s="3"/>
      <c r="X561" s="3"/>
      <c r="Y561" s="3"/>
      <c r="Z561" s="3"/>
      <c r="AA561" s="3"/>
      <c r="AB561" s="3"/>
      <c r="AC561" s="3"/>
      <c r="AD561" s="3"/>
      <c r="AE561" s="3"/>
      <c r="AF561" s="3"/>
      <c r="AG561" s="23"/>
      <c r="AH561" s="23"/>
      <c r="AI561" s="23"/>
      <c r="AJ561" s="23"/>
      <c r="AK561" s="22"/>
      <c r="AL561" s="22"/>
      <c r="AU561" s="23"/>
      <c r="AV561" s="24"/>
      <c r="AW561" s="26"/>
      <c r="AX561" s="24"/>
      <c r="AY561" s="24"/>
      <c r="AZ561" s="23"/>
    </row>
    <row r="562" spans="1:86" x14ac:dyDescent="0.2">
      <c r="B562" s="1" t="s">
        <v>986</v>
      </c>
      <c r="C562" s="1" t="s">
        <v>1032</v>
      </c>
      <c r="D562" s="1" t="s">
        <v>1033</v>
      </c>
      <c r="E562" s="5">
        <v>43.064016670000001</v>
      </c>
      <c r="F562" s="5">
        <v>-70.699783330000002</v>
      </c>
      <c r="G562" s="4"/>
      <c r="H562" s="7">
        <v>37504</v>
      </c>
      <c r="I562" s="1" t="s">
        <v>12</v>
      </c>
      <c r="U562" s="3"/>
      <c r="V562" s="3"/>
      <c r="W562" s="3"/>
      <c r="X562" s="3"/>
      <c r="Y562" s="3"/>
      <c r="Z562" s="3"/>
      <c r="AA562" s="3"/>
      <c r="AB562" s="3"/>
      <c r="AC562" s="3"/>
      <c r="AD562" s="3"/>
      <c r="AE562" s="3"/>
      <c r="AF562" s="3"/>
      <c r="AG562" s="23"/>
      <c r="AH562" s="23"/>
      <c r="AI562" s="23"/>
      <c r="AJ562" s="23"/>
      <c r="AK562" s="22"/>
      <c r="AL562" s="22"/>
      <c r="AU562" s="23"/>
      <c r="AV562" s="24"/>
      <c r="AW562" s="26"/>
      <c r="AX562" s="24"/>
      <c r="AY562" s="24"/>
      <c r="AZ562" s="23"/>
    </row>
    <row r="563" spans="1:86" x14ac:dyDescent="0.2">
      <c r="B563" s="1" t="s">
        <v>986</v>
      </c>
      <c r="C563" s="1" t="s">
        <v>1034</v>
      </c>
      <c r="D563" s="1" t="s">
        <v>1035</v>
      </c>
      <c r="E563" s="5">
        <v>43.069666669999997</v>
      </c>
      <c r="F563" s="5">
        <v>-70.7072</v>
      </c>
      <c r="G563" s="4"/>
      <c r="H563" s="7">
        <v>37503</v>
      </c>
      <c r="I563" s="1" t="s">
        <v>12</v>
      </c>
      <c r="U563" s="3"/>
      <c r="V563" s="3"/>
      <c r="W563" s="3"/>
      <c r="X563" s="3"/>
      <c r="Y563" s="3"/>
      <c r="Z563" s="3"/>
      <c r="AA563" s="3"/>
      <c r="AB563" s="3"/>
      <c r="AC563" s="3"/>
      <c r="AD563" s="3"/>
      <c r="AE563" s="3"/>
      <c r="AF563" s="3"/>
      <c r="AG563" s="23"/>
      <c r="AH563" s="23"/>
      <c r="AI563" s="23"/>
      <c r="AJ563" s="23"/>
      <c r="AK563" s="22"/>
      <c r="AL563" s="22"/>
      <c r="AU563" s="23"/>
      <c r="AV563" s="24"/>
      <c r="AW563" s="26"/>
      <c r="AX563" s="24"/>
      <c r="AY563" s="24"/>
      <c r="AZ563" s="23"/>
    </row>
    <row r="564" spans="1:86" x14ac:dyDescent="0.2">
      <c r="B564" s="1" t="s">
        <v>986</v>
      </c>
      <c r="C564" s="1" t="s">
        <v>1036</v>
      </c>
      <c r="D564" s="1" t="s">
        <v>1037</v>
      </c>
      <c r="E564" s="5">
        <v>43.070983329999997</v>
      </c>
      <c r="F564" s="5">
        <v>-70.705366670000004</v>
      </c>
      <c r="G564" s="4"/>
      <c r="H564" s="7">
        <v>37503</v>
      </c>
      <c r="I564" s="1" t="s">
        <v>12</v>
      </c>
      <c r="U564" s="3"/>
      <c r="V564" s="3"/>
      <c r="W564" s="3"/>
      <c r="X564" s="3"/>
      <c r="Y564" s="3"/>
      <c r="Z564" s="3"/>
      <c r="AA564" s="3"/>
      <c r="AB564" s="3"/>
      <c r="AC564" s="3"/>
      <c r="AD564" s="3"/>
      <c r="AE564" s="3"/>
      <c r="AF564" s="3"/>
      <c r="AG564" s="23"/>
      <c r="AH564" s="23"/>
      <c r="AI564" s="23"/>
      <c r="AJ564" s="23"/>
      <c r="AK564" s="22"/>
      <c r="AL564" s="22"/>
      <c r="AU564" s="23"/>
      <c r="AV564" s="24"/>
      <c r="AW564" s="26"/>
      <c r="AX564" s="24"/>
      <c r="AY564" s="24"/>
      <c r="AZ564" s="23"/>
    </row>
    <row r="565" spans="1:86" x14ac:dyDescent="0.2">
      <c r="B565" s="1" t="s">
        <v>986</v>
      </c>
      <c r="C565" s="1" t="s">
        <v>1038</v>
      </c>
      <c r="D565" s="1" t="s">
        <v>1039</v>
      </c>
      <c r="E565" s="5">
        <v>43.065899999999999</v>
      </c>
      <c r="F565" s="5">
        <v>-70.700683330000004</v>
      </c>
      <c r="G565" s="4"/>
      <c r="H565" s="7">
        <v>37503</v>
      </c>
      <c r="I565" s="1" t="s">
        <v>12</v>
      </c>
      <c r="U565" s="3"/>
      <c r="V565" s="3"/>
      <c r="W565" s="3"/>
      <c r="X565" s="3"/>
      <c r="Y565" s="3"/>
      <c r="Z565" s="3"/>
      <c r="AA565" s="3"/>
      <c r="AB565" s="3"/>
      <c r="AC565" s="3"/>
      <c r="AD565" s="3"/>
      <c r="AE565" s="3"/>
      <c r="AF565" s="3"/>
      <c r="AG565" s="23"/>
      <c r="AH565" s="23"/>
      <c r="AI565" s="23"/>
      <c r="AJ565" s="23"/>
      <c r="AK565" s="22"/>
      <c r="AL565" s="22"/>
      <c r="AU565" s="23"/>
      <c r="AV565" s="24"/>
      <c r="AW565" s="26"/>
      <c r="AX565" s="24"/>
      <c r="AY565" s="24"/>
      <c r="AZ565" s="23"/>
    </row>
    <row r="566" spans="1:86" x14ac:dyDescent="0.2">
      <c r="B566" s="1" t="s">
        <v>986</v>
      </c>
      <c r="C566" s="1" t="s">
        <v>1040</v>
      </c>
      <c r="D566" s="1" t="s">
        <v>1041</v>
      </c>
      <c r="E566" s="5">
        <v>43.070383329999999</v>
      </c>
      <c r="F566" s="5">
        <v>-70.703633330000002</v>
      </c>
      <c r="G566" s="4"/>
      <c r="H566" s="7">
        <v>37503</v>
      </c>
      <c r="I566" s="1" t="s">
        <v>12</v>
      </c>
      <c r="U566" s="3"/>
      <c r="V566" s="3"/>
      <c r="W566" s="3"/>
      <c r="X566" s="3"/>
      <c r="Y566" s="3"/>
      <c r="Z566" s="3"/>
      <c r="AA566" s="3"/>
      <c r="AB566" s="3"/>
      <c r="AC566" s="3"/>
      <c r="AD566" s="3"/>
      <c r="AE566" s="3"/>
      <c r="AF566" s="3"/>
      <c r="AG566" s="23"/>
      <c r="AH566" s="23"/>
      <c r="AI566" s="23"/>
      <c r="AJ566" s="23"/>
      <c r="AK566" s="22"/>
      <c r="AL566" s="22"/>
      <c r="AU566" s="23"/>
      <c r="AV566" s="24"/>
      <c r="AW566" s="26"/>
      <c r="AX566" s="24"/>
      <c r="AY566" s="24"/>
      <c r="AZ566" s="23"/>
    </row>
    <row r="567" spans="1:86" x14ac:dyDescent="0.2">
      <c r="B567" s="1" t="s">
        <v>986</v>
      </c>
      <c r="C567" s="1" t="s">
        <v>1042</v>
      </c>
      <c r="D567" s="1" t="s">
        <v>1043</v>
      </c>
      <c r="E567" s="5">
        <v>43.071883329999999</v>
      </c>
      <c r="F567" s="5">
        <v>-70.702516669999994</v>
      </c>
      <c r="G567" s="4"/>
      <c r="H567" s="7">
        <v>37503</v>
      </c>
      <c r="I567" s="1" t="s">
        <v>12</v>
      </c>
      <c r="U567" s="3"/>
      <c r="V567" s="3"/>
      <c r="W567" s="3"/>
      <c r="X567" s="3"/>
      <c r="Y567" s="3"/>
      <c r="Z567" s="3"/>
      <c r="AA567" s="3"/>
      <c r="AB567" s="3"/>
      <c r="AC567" s="3"/>
      <c r="AD567" s="3"/>
      <c r="AE567" s="3"/>
      <c r="AF567" s="3"/>
      <c r="AG567" s="23"/>
      <c r="AH567" s="23"/>
      <c r="AI567" s="23"/>
      <c r="AJ567" s="23"/>
      <c r="AK567" s="22"/>
      <c r="AL567" s="22"/>
      <c r="AU567" s="23"/>
      <c r="AV567" s="24"/>
      <c r="AW567" s="26"/>
      <c r="AX567" s="24"/>
      <c r="AY567" s="24"/>
      <c r="AZ567" s="23"/>
    </row>
    <row r="568" spans="1:86" x14ac:dyDescent="0.2">
      <c r="B568" s="1" t="s">
        <v>986</v>
      </c>
      <c r="C568" s="1" t="s">
        <v>1044</v>
      </c>
      <c r="D568" s="1" t="s">
        <v>1045</v>
      </c>
      <c r="E568" s="5">
        <v>43.06913333</v>
      </c>
      <c r="F568" s="5">
        <v>-70.703283330000005</v>
      </c>
      <c r="G568" s="4"/>
      <c r="H568" s="7">
        <v>37503</v>
      </c>
      <c r="I568" s="1" t="s">
        <v>12</v>
      </c>
      <c r="U568" s="3"/>
      <c r="V568" s="3"/>
      <c r="W568" s="3"/>
      <c r="X568" s="3"/>
      <c r="Y568" s="3"/>
      <c r="Z568" s="3"/>
      <c r="AA568" s="3"/>
      <c r="AB568" s="3"/>
      <c r="AC568" s="3"/>
      <c r="AD568" s="3"/>
      <c r="AE568" s="3"/>
      <c r="AF568" s="3"/>
      <c r="AG568" s="23"/>
      <c r="AH568" s="23"/>
      <c r="AI568" s="23"/>
      <c r="AJ568" s="23"/>
      <c r="AK568" s="22"/>
      <c r="AL568" s="22"/>
      <c r="AU568" s="23"/>
      <c r="AV568" s="24"/>
      <c r="AW568" s="26"/>
      <c r="AX568" s="24"/>
      <c r="AY568" s="24"/>
      <c r="AZ568" s="23"/>
    </row>
    <row r="569" spans="1:86" x14ac:dyDescent="0.2">
      <c r="B569" s="1" t="s">
        <v>986</v>
      </c>
      <c r="C569" s="1" t="s">
        <v>1046</v>
      </c>
      <c r="D569" s="1" t="s">
        <v>1047</v>
      </c>
      <c r="E569" s="5">
        <v>43.066533329999999</v>
      </c>
      <c r="F569" s="5">
        <v>-70.707499999999996</v>
      </c>
      <c r="G569" s="4"/>
      <c r="H569" s="7">
        <v>37504</v>
      </c>
      <c r="I569" s="1" t="s">
        <v>1048</v>
      </c>
      <c r="U569" s="3"/>
      <c r="V569" s="3"/>
      <c r="W569" s="3"/>
      <c r="X569" s="3"/>
      <c r="Y569" s="3"/>
      <c r="Z569" s="3"/>
      <c r="AA569" s="3"/>
      <c r="AB569" s="3"/>
      <c r="AC569" s="3"/>
      <c r="AD569" s="3"/>
      <c r="AE569" s="3"/>
      <c r="AF569" s="3"/>
      <c r="AG569" s="23"/>
      <c r="AH569" s="23"/>
      <c r="AI569" s="23"/>
      <c r="AJ569" s="23"/>
      <c r="AK569" s="22"/>
      <c r="AL569" s="22"/>
      <c r="AU569" s="23"/>
      <c r="AV569" s="24"/>
      <c r="AW569" s="26"/>
      <c r="AX569" s="24"/>
      <c r="AY569" s="24"/>
      <c r="AZ569" s="23"/>
    </row>
    <row r="570" spans="1:86" x14ac:dyDescent="0.2">
      <c r="B570" s="1" t="s">
        <v>986</v>
      </c>
      <c r="C570" s="1" t="s">
        <v>1049</v>
      </c>
      <c r="D570" s="1" t="s">
        <v>1050</v>
      </c>
      <c r="E570" s="5">
        <v>43.065049999999999</v>
      </c>
      <c r="F570" s="5">
        <v>-70.703850000000003</v>
      </c>
      <c r="G570" s="4"/>
      <c r="H570" s="7">
        <v>37503</v>
      </c>
      <c r="I570" s="1" t="s">
        <v>12</v>
      </c>
      <c r="U570" s="3"/>
      <c r="V570" s="3"/>
      <c r="W570" s="3"/>
      <c r="X570" s="3"/>
      <c r="Y570" s="3"/>
      <c r="Z570" s="3"/>
      <c r="AA570" s="3"/>
      <c r="AB570" s="3"/>
      <c r="AC570" s="3"/>
      <c r="AD570" s="3"/>
      <c r="AE570" s="3"/>
      <c r="AF570" s="3"/>
      <c r="AG570" s="23"/>
      <c r="AH570" s="23"/>
      <c r="AI570" s="23"/>
      <c r="AJ570" s="23"/>
      <c r="AK570" s="22"/>
      <c r="AL570" s="22"/>
      <c r="AU570" s="23"/>
      <c r="AV570" s="24"/>
      <c r="AW570" s="26"/>
      <c r="AX570" s="24"/>
      <c r="AY570" s="24"/>
      <c r="AZ570" s="23"/>
    </row>
    <row r="571" spans="1:86" x14ac:dyDescent="0.2">
      <c r="B571" s="1" t="s">
        <v>986</v>
      </c>
      <c r="C571" s="1" t="s">
        <v>1051</v>
      </c>
      <c r="D571" s="1" t="s">
        <v>1052</v>
      </c>
      <c r="E571" s="5">
        <v>43.068300000000001</v>
      </c>
      <c r="F571" s="5">
        <v>-70.700199999999995</v>
      </c>
      <c r="G571" s="4"/>
      <c r="H571" s="7">
        <v>37503</v>
      </c>
      <c r="I571" s="1" t="s">
        <v>12</v>
      </c>
      <c r="U571" s="3"/>
      <c r="V571" s="3"/>
      <c r="W571" s="3"/>
      <c r="X571" s="3"/>
      <c r="Y571" s="3"/>
      <c r="Z571" s="3"/>
      <c r="AA571" s="3"/>
      <c r="AB571" s="3"/>
      <c r="AC571" s="3"/>
      <c r="AD571" s="3"/>
      <c r="AE571" s="3"/>
      <c r="AF571" s="3"/>
      <c r="AG571" s="23"/>
      <c r="AH571" s="23"/>
      <c r="AI571" s="23"/>
      <c r="AJ571" s="23"/>
      <c r="AK571" s="22"/>
      <c r="AL571" s="22"/>
      <c r="AU571" s="23"/>
      <c r="AV571" s="24"/>
      <c r="AW571" s="26"/>
      <c r="AX571" s="24"/>
      <c r="AY571" s="24"/>
      <c r="AZ571" s="23"/>
    </row>
    <row r="572" spans="1:86" x14ac:dyDescent="0.2">
      <c r="B572" s="1" t="s">
        <v>986</v>
      </c>
      <c r="C572" s="1" t="s">
        <v>1053</v>
      </c>
      <c r="D572" s="1" t="s">
        <v>1054</v>
      </c>
      <c r="E572" s="5">
        <v>43.065150000000003</v>
      </c>
      <c r="F572" s="5">
        <v>-70.700266670000005</v>
      </c>
      <c r="G572" s="4"/>
      <c r="H572" s="7">
        <v>37504</v>
      </c>
      <c r="I572" s="1" t="s">
        <v>12</v>
      </c>
      <c r="U572" s="3"/>
      <c r="V572" s="3"/>
      <c r="W572" s="3"/>
      <c r="X572" s="3"/>
      <c r="Y572" s="3"/>
      <c r="Z572" s="3"/>
      <c r="AA572" s="3"/>
      <c r="AB572" s="3"/>
      <c r="AC572" s="3"/>
      <c r="AD572" s="3"/>
      <c r="AE572" s="3"/>
      <c r="AF572" s="3"/>
      <c r="AG572" s="23"/>
      <c r="AH572" s="23"/>
      <c r="AI572" s="23"/>
      <c r="AJ572" s="23"/>
      <c r="AK572" s="22"/>
      <c r="AL572" s="22"/>
      <c r="AU572" s="23"/>
      <c r="AV572" s="24"/>
      <c r="AW572" s="26"/>
      <c r="AX572" s="24"/>
      <c r="AY572" s="24"/>
      <c r="AZ572" s="23"/>
    </row>
    <row r="573" spans="1:86" s="69" customFormat="1" ht="13.5" thickBot="1" x14ac:dyDescent="0.25"/>
    <row r="574" spans="1:86" s="25" customFormat="1" ht="83.25" customHeight="1" thickBot="1" x14ac:dyDescent="0.3">
      <c r="A574" s="67" t="s">
        <v>2402</v>
      </c>
      <c r="B574" s="20" t="s">
        <v>1998</v>
      </c>
      <c r="C574" s="20" t="s">
        <v>0</v>
      </c>
      <c r="D574" s="20" t="s">
        <v>1</v>
      </c>
      <c r="E574" s="18" t="s">
        <v>2399</v>
      </c>
      <c r="F574" s="18" t="s">
        <v>2400</v>
      </c>
      <c r="G574" s="20" t="s">
        <v>1999</v>
      </c>
      <c r="H574" s="20" t="s">
        <v>2000</v>
      </c>
      <c r="I574" s="20" t="s">
        <v>2</v>
      </c>
      <c r="J574" s="20" t="s">
        <v>3</v>
      </c>
      <c r="K574" s="20" t="s">
        <v>2001</v>
      </c>
      <c r="L574" s="20" t="s">
        <v>2002</v>
      </c>
      <c r="M574" s="20" t="s">
        <v>2003</v>
      </c>
      <c r="N574" s="20" t="s">
        <v>2004</v>
      </c>
      <c r="O574" s="20" t="s">
        <v>2005</v>
      </c>
      <c r="P574" s="20" t="s">
        <v>2006</v>
      </c>
      <c r="Q574" s="20" t="s">
        <v>2007</v>
      </c>
      <c r="R574" s="20" t="s">
        <v>2008</v>
      </c>
      <c r="S574" s="20" t="s">
        <v>4</v>
      </c>
      <c r="T574" s="20" t="s">
        <v>2009</v>
      </c>
      <c r="U574" s="20" t="s">
        <v>5</v>
      </c>
      <c r="V574" s="20" t="s">
        <v>2010</v>
      </c>
      <c r="W574" s="20" t="s">
        <v>2011</v>
      </c>
      <c r="X574" s="20" t="s">
        <v>2012</v>
      </c>
      <c r="Y574" s="20" t="s">
        <v>2013</v>
      </c>
      <c r="Z574" s="20" t="s">
        <v>2014</v>
      </c>
      <c r="AA574" s="20" t="s">
        <v>2015</v>
      </c>
      <c r="AB574" s="20" t="s">
        <v>2016</v>
      </c>
      <c r="AC574" s="20" t="s">
        <v>2017</v>
      </c>
      <c r="AD574" s="20" t="s">
        <v>2018</v>
      </c>
      <c r="AE574" s="20" t="s">
        <v>6</v>
      </c>
      <c r="AF574" s="20" t="s">
        <v>7</v>
      </c>
      <c r="AG574" s="20" t="s">
        <v>2019</v>
      </c>
      <c r="AH574" s="20" t="s">
        <v>2020</v>
      </c>
      <c r="AI574" s="20" t="s">
        <v>2021</v>
      </c>
      <c r="AJ574" s="20" t="s">
        <v>2020</v>
      </c>
      <c r="AK574" s="20" t="s">
        <v>2022</v>
      </c>
      <c r="AL574" s="20" t="s">
        <v>2023</v>
      </c>
      <c r="AM574" s="20" t="s">
        <v>2024</v>
      </c>
      <c r="AN574" s="20" t="s">
        <v>2025</v>
      </c>
      <c r="AO574" s="20" t="s">
        <v>2026</v>
      </c>
      <c r="AP574" s="20" t="s">
        <v>2027</v>
      </c>
      <c r="AQ574" s="20" t="s">
        <v>2028</v>
      </c>
      <c r="AR574" s="20" t="s">
        <v>2029</v>
      </c>
      <c r="AS574" s="20" t="s">
        <v>2030</v>
      </c>
      <c r="AT574" s="20" t="s">
        <v>2031</v>
      </c>
      <c r="AU574" s="20" t="s">
        <v>2032</v>
      </c>
      <c r="AV574" s="68" t="s">
        <v>2033</v>
      </c>
      <c r="AW574" s="20" t="s">
        <v>2034</v>
      </c>
      <c r="AX574" s="20" t="s">
        <v>8</v>
      </c>
      <c r="AY574" s="20" t="s">
        <v>9</v>
      </c>
      <c r="AZ574" s="20" t="s">
        <v>10</v>
      </c>
      <c r="BA574" s="20" t="s">
        <v>2035</v>
      </c>
      <c r="BB574" s="20" t="s">
        <v>2036</v>
      </c>
      <c r="BC574" s="20" t="s">
        <v>2037</v>
      </c>
      <c r="BD574" s="20" t="s">
        <v>2038</v>
      </c>
      <c r="BE574" s="20" t="s">
        <v>2039</v>
      </c>
      <c r="BF574" s="20" t="s">
        <v>2040</v>
      </c>
      <c r="BG574" s="20" t="s">
        <v>2041</v>
      </c>
      <c r="BH574" s="20" t="s">
        <v>2042</v>
      </c>
      <c r="BI574" s="20" t="s">
        <v>2043</v>
      </c>
      <c r="BJ574" s="20" t="s">
        <v>2044</v>
      </c>
      <c r="BK574" s="20" t="s">
        <v>2045</v>
      </c>
      <c r="BL574" s="20" t="s">
        <v>2046</v>
      </c>
      <c r="BM574" s="20" t="s">
        <v>2047</v>
      </c>
      <c r="BN574" s="20" t="s">
        <v>2048</v>
      </c>
      <c r="BO574" s="20" t="s">
        <v>2049</v>
      </c>
      <c r="BP574" s="20" t="s">
        <v>2050</v>
      </c>
      <c r="BQ574" s="20" t="s">
        <v>2051</v>
      </c>
      <c r="BR574" s="20" t="s">
        <v>2052</v>
      </c>
      <c r="BS574" s="20" t="s">
        <v>2053</v>
      </c>
      <c r="BT574" s="20" t="s">
        <v>2054</v>
      </c>
      <c r="BU574" s="20" t="s">
        <v>2055</v>
      </c>
      <c r="BV574" s="20" t="s">
        <v>2056</v>
      </c>
      <c r="BW574" s="20" t="s">
        <v>2057</v>
      </c>
      <c r="BX574" s="20" t="s">
        <v>2058</v>
      </c>
      <c r="BY574" s="20" t="s">
        <v>2059</v>
      </c>
      <c r="BZ574" s="20" t="s">
        <v>2060</v>
      </c>
      <c r="CA574" s="20" t="s">
        <v>2061</v>
      </c>
      <c r="CB574" s="20" t="s">
        <v>2062</v>
      </c>
      <c r="CC574" s="20" t="s">
        <v>2063</v>
      </c>
      <c r="CD574" s="20" t="s">
        <v>2064</v>
      </c>
      <c r="CE574" s="20" t="s">
        <v>2095</v>
      </c>
      <c r="CF574" s="20" t="s">
        <v>2096</v>
      </c>
      <c r="CG574" s="20" t="s">
        <v>2097</v>
      </c>
      <c r="CH574" s="20" t="s">
        <v>2098</v>
      </c>
    </row>
    <row r="575" spans="1:86" x14ac:dyDescent="0.2">
      <c r="B575" s="1">
        <v>1</v>
      </c>
      <c r="C575" s="1" t="s">
        <v>1055</v>
      </c>
      <c r="D575" s="1" t="s">
        <v>1056</v>
      </c>
      <c r="E575" s="5">
        <v>42.933619999999998</v>
      </c>
      <c r="F575" s="5">
        <v>-70.371709999999993</v>
      </c>
      <c r="G575" s="4">
        <v>128.01600000000002</v>
      </c>
      <c r="H575" s="21">
        <v>37452</v>
      </c>
      <c r="I575" s="1" t="s">
        <v>473</v>
      </c>
      <c r="K575" s="1" t="s">
        <v>2073</v>
      </c>
      <c r="L575" s="1" t="s">
        <v>2077</v>
      </c>
      <c r="M575" s="1" t="s">
        <v>1057</v>
      </c>
      <c r="N575" s="1" t="s">
        <v>1057</v>
      </c>
      <c r="O575" s="1" t="s">
        <v>121</v>
      </c>
      <c r="P575" s="1" t="s">
        <v>2108</v>
      </c>
      <c r="Q575" s="1" t="s">
        <v>2108</v>
      </c>
      <c r="R575" s="1" t="s">
        <v>2116</v>
      </c>
      <c r="S575" s="1" t="s">
        <v>1057</v>
      </c>
      <c r="T575" s="1" t="s">
        <v>121</v>
      </c>
      <c r="U575" s="3" t="s">
        <v>1057</v>
      </c>
      <c r="V575" s="3" t="s">
        <v>121</v>
      </c>
      <c r="W575" s="3" t="s">
        <v>1057</v>
      </c>
      <c r="X575" s="3" t="s">
        <v>121</v>
      </c>
      <c r="Y575" s="3" t="s">
        <v>1057</v>
      </c>
      <c r="Z575" s="3" t="s">
        <v>121</v>
      </c>
      <c r="AA575" s="3" t="s">
        <v>1058</v>
      </c>
      <c r="AB575" s="3" t="s">
        <v>205</v>
      </c>
      <c r="AC575" s="3" t="s">
        <v>1058</v>
      </c>
      <c r="AD575" s="1" t="s">
        <v>205</v>
      </c>
      <c r="AE575" s="3" t="s">
        <v>1059</v>
      </c>
      <c r="AF575" s="3" t="s">
        <v>1060</v>
      </c>
      <c r="AG575" s="23">
        <v>0</v>
      </c>
      <c r="AH575" s="23">
        <v>0.9</v>
      </c>
      <c r="AI575" s="23">
        <v>99.1</v>
      </c>
      <c r="AJ575" s="23">
        <v>0.9</v>
      </c>
      <c r="AK575" s="23">
        <v>39.700000000000003</v>
      </c>
      <c r="AL575" s="23">
        <v>59.4</v>
      </c>
      <c r="AM575" s="3" t="s">
        <v>1061</v>
      </c>
      <c r="AN575" s="3" t="s">
        <v>2100</v>
      </c>
      <c r="AO575" s="27">
        <v>7.5019999999999998</v>
      </c>
      <c r="AP575" s="27"/>
      <c r="AQ575" s="27">
        <v>5.3559999999999999</v>
      </c>
      <c r="AR575" s="27">
        <f>2^-AQ575</f>
        <v>2.4416496255384921E-2</v>
      </c>
      <c r="AS575" s="27">
        <v>8.8379999999999992</v>
      </c>
      <c r="AT575" s="27">
        <f>2^-AS575</f>
        <v>2.1852287129603748E-3</v>
      </c>
      <c r="AU575" s="27">
        <v>9.0809999999999995</v>
      </c>
      <c r="AV575" s="27">
        <f>2^-AU575</f>
        <v>1.8464885092787972E-3</v>
      </c>
      <c r="AW575" s="27">
        <v>2.9540000000000002</v>
      </c>
      <c r="AX575" s="27">
        <v>8.8999999999999996E-2</v>
      </c>
      <c r="AY575" s="27">
        <v>0.753</v>
      </c>
      <c r="AZ575" s="27">
        <v>11.255771597692075</v>
      </c>
      <c r="BA575" s="27">
        <v>19.899999999999999</v>
      </c>
      <c r="BB575" s="10">
        <v>0</v>
      </c>
      <c r="BC575" s="10">
        <v>0</v>
      </c>
      <c r="BD575" s="10">
        <v>0</v>
      </c>
      <c r="BE575" s="10">
        <v>0</v>
      </c>
      <c r="BF575" s="10">
        <v>0</v>
      </c>
      <c r="BG575" s="10">
        <v>0</v>
      </c>
      <c r="BH575" s="10">
        <v>0</v>
      </c>
      <c r="BI575" s="10">
        <v>0</v>
      </c>
      <c r="BJ575" s="10">
        <v>0</v>
      </c>
      <c r="BK575" s="10">
        <v>0</v>
      </c>
      <c r="BL575" s="10">
        <v>0</v>
      </c>
      <c r="BM575" s="10">
        <v>0</v>
      </c>
      <c r="BN575" s="10">
        <v>0</v>
      </c>
      <c r="BO575" s="10">
        <v>0</v>
      </c>
      <c r="BP575" s="10">
        <v>0</v>
      </c>
      <c r="BQ575" s="10">
        <v>0</v>
      </c>
      <c r="BR575" s="10">
        <v>0</v>
      </c>
      <c r="BS575" s="10">
        <v>0</v>
      </c>
      <c r="BT575" s="10">
        <v>0</v>
      </c>
      <c r="BU575" s="10">
        <v>0</v>
      </c>
      <c r="BV575" s="10">
        <v>0.79800000000000004</v>
      </c>
      <c r="BW575" s="10"/>
      <c r="BX575" s="10">
        <v>5.7919999999999998</v>
      </c>
      <c r="BY575" s="10">
        <v>9.8219999999999992</v>
      </c>
      <c r="BZ575" s="10">
        <v>11.459</v>
      </c>
      <c r="CA575" s="10">
        <v>12.667999999999999</v>
      </c>
      <c r="CB575" s="10">
        <v>10.904999999999999</v>
      </c>
      <c r="CC575" s="10">
        <v>8.0589999999999993</v>
      </c>
      <c r="CD575" s="10"/>
      <c r="CE575" s="10">
        <v>10.1243</v>
      </c>
      <c r="CF575" s="10">
        <v>10.1243</v>
      </c>
      <c r="CG575" s="10">
        <v>10.1243</v>
      </c>
      <c r="CH575" s="10">
        <v>10.1241</v>
      </c>
    </row>
    <row r="576" spans="1:86" x14ac:dyDescent="0.2">
      <c r="A576" s="1" t="s">
        <v>1062</v>
      </c>
      <c r="B576" s="1">
        <v>1</v>
      </c>
      <c r="C576" s="1" t="s">
        <v>1063</v>
      </c>
      <c r="D576" s="1" t="s">
        <v>1064</v>
      </c>
      <c r="E576" s="5">
        <v>42.934240000000003</v>
      </c>
      <c r="F576" s="5">
        <v>-70.396590000000003</v>
      </c>
      <c r="G576" s="4">
        <v>118.872</v>
      </c>
      <c r="H576" s="21">
        <v>37452</v>
      </c>
      <c r="I576" s="1" t="s">
        <v>473</v>
      </c>
      <c r="K576" s="1" t="s">
        <v>2073</v>
      </c>
      <c r="L576" s="1" t="s">
        <v>2077</v>
      </c>
      <c r="M576" s="1" t="s">
        <v>1057</v>
      </c>
      <c r="N576" s="1" t="s">
        <v>1057</v>
      </c>
      <c r="O576" s="1" t="s">
        <v>121</v>
      </c>
      <c r="P576" s="1" t="s">
        <v>2108</v>
      </c>
      <c r="Q576" s="1" t="s">
        <v>2108</v>
      </c>
      <c r="R576" s="1" t="s">
        <v>2116</v>
      </c>
      <c r="S576" s="1" t="s">
        <v>1057</v>
      </c>
      <c r="T576" s="1" t="s">
        <v>121</v>
      </c>
      <c r="U576" s="3" t="s">
        <v>1057</v>
      </c>
      <c r="V576" s="3" t="s">
        <v>121</v>
      </c>
      <c r="W576" s="3" t="s">
        <v>1057</v>
      </c>
      <c r="X576" s="3" t="s">
        <v>121</v>
      </c>
      <c r="Y576" s="3" t="s">
        <v>1057</v>
      </c>
      <c r="Z576" s="3" t="s">
        <v>121</v>
      </c>
      <c r="AA576" s="3" t="s">
        <v>1089</v>
      </c>
      <c r="AB576" s="3" t="s">
        <v>1090</v>
      </c>
      <c r="AC576" s="3" t="s">
        <v>1058</v>
      </c>
      <c r="AD576" s="1" t="s">
        <v>205</v>
      </c>
      <c r="AE576" s="3" t="s">
        <v>1059</v>
      </c>
      <c r="AF576" s="3" t="s">
        <v>1060</v>
      </c>
      <c r="AG576" s="23">
        <v>0</v>
      </c>
      <c r="AH576" s="23">
        <v>1.8</v>
      </c>
      <c r="AI576" s="23">
        <v>98.2</v>
      </c>
      <c r="AJ576" s="23">
        <v>1.8</v>
      </c>
      <c r="AK576" s="23">
        <v>42.9</v>
      </c>
      <c r="AL576" s="23">
        <v>55.3</v>
      </c>
      <c r="AM576" s="3" t="s">
        <v>1061</v>
      </c>
      <c r="AN576" s="3" t="s">
        <v>2100</v>
      </c>
      <c r="AO576" s="27">
        <v>7.5019999999999998</v>
      </c>
      <c r="AP576" s="27"/>
      <c r="AQ576" s="27">
        <v>5.0389999999999997</v>
      </c>
      <c r="AR576" s="27">
        <f t="shared" ref="AR576:AR639" si="11">2^-AQ576</f>
        <v>3.041654294244495E-2</v>
      </c>
      <c r="AS576" s="27">
        <v>8.5519999999999996</v>
      </c>
      <c r="AT576" s="27">
        <f t="shared" ref="AT576:AT639" si="12">2^-AS576</f>
        <v>2.6643512399987415E-3</v>
      </c>
      <c r="AU576" s="27">
        <v>8.8079999999999998</v>
      </c>
      <c r="AV576" s="27">
        <f>2^-AU576</f>
        <v>2.2311450133760662E-3</v>
      </c>
      <c r="AW576" s="27">
        <v>3.0680000000000001</v>
      </c>
      <c r="AX576" s="27">
        <v>0.10100000000000001</v>
      </c>
      <c r="AY576" s="27">
        <v>0.74299999999999999</v>
      </c>
      <c r="AZ576" s="27">
        <v>9.4970477755264362</v>
      </c>
      <c r="BA576" s="27">
        <v>27.1</v>
      </c>
      <c r="BB576" s="10">
        <v>0</v>
      </c>
      <c r="BC576" s="10">
        <v>0</v>
      </c>
      <c r="BD576" s="10">
        <v>0</v>
      </c>
      <c r="BE576" s="10">
        <v>0</v>
      </c>
      <c r="BF576" s="10">
        <v>0</v>
      </c>
      <c r="BG576" s="10">
        <v>0</v>
      </c>
      <c r="BH576" s="10">
        <v>0</v>
      </c>
      <c r="BI576" s="10">
        <v>0</v>
      </c>
      <c r="BJ576" s="10">
        <v>0</v>
      </c>
      <c r="BK576" s="10">
        <v>0</v>
      </c>
      <c r="BL576" s="10">
        <v>0</v>
      </c>
      <c r="BM576" s="10">
        <v>0</v>
      </c>
      <c r="BN576" s="10">
        <v>0</v>
      </c>
      <c r="BO576" s="10">
        <v>0</v>
      </c>
      <c r="BP576" s="10">
        <v>0</v>
      </c>
      <c r="BQ576" s="10">
        <v>0</v>
      </c>
      <c r="BR576" s="10">
        <v>0</v>
      </c>
      <c r="BS576" s="10">
        <v>0</v>
      </c>
      <c r="BT576" s="10">
        <v>0</v>
      </c>
      <c r="BU576" s="10">
        <v>0</v>
      </c>
      <c r="BV576" s="10">
        <v>1.72</v>
      </c>
      <c r="BW576" s="10"/>
      <c r="BX576" s="10">
        <v>7.9610000000000003</v>
      </c>
      <c r="BY576" s="10">
        <v>11.592000000000001</v>
      </c>
      <c r="BZ576" s="10">
        <v>11.315</v>
      </c>
      <c r="CA576" s="10">
        <v>12.052</v>
      </c>
      <c r="CB576" s="10">
        <v>9.3989999999999991</v>
      </c>
      <c r="CC576" s="10">
        <v>8.4220000000000006</v>
      </c>
      <c r="CD576" s="10"/>
      <c r="CE576" s="10">
        <v>9.3849999999999998</v>
      </c>
      <c r="CF576" s="10">
        <v>9.3849999999999998</v>
      </c>
      <c r="CG576" s="10">
        <v>9.3849999999999998</v>
      </c>
      <c r="CH576" s="10">
        <v>9.3840000000000003</v>
      </c>
    </row>
    <row r="577" spans="1:86" x14ac:dyDescent="0.2">
      <c r="A577" s="13" t="s">
        <v>1065</v>
      </c>
      <c r="B577" s="1">
        <v>1</v>
      </c>
      <c r="C577" s="1" t="s">
        <v>1066</v>
      </c>
      <c r="D577" s="1" t="s">
        <v>1067</v>
      </c>
      <c r="E577" s="5">
        <v>42.93374</v>
      </c>
      <c r="F577" s="5">
        <v>-70.383470000000003</v>
      </c>
      <c r="G577" s="4">
        <v>124.3584</v>
      </c>
      <c r="H577" s="7">
        <v>37452</v>
      </c>
      <c r="I577" s="1" t="s">
        <v>473</v>
      </c>
      <c r="K577" s="1" t="s">
        <v>2073</v>
      </c>
      <c r="L577" s="1" t="s">
        <v>2077</v>
      </c>
      <c r="M577" s="1" t="s">
        <v>1057</v>
      </c>
      <c r="N577" s="1" t="s">
        <v>1057</v>
      </c>
      <c r="O577" s="1" t="s">
        <v>121</v>
      </c>
      <c r="P577" s="1" t="s">
        <v>2108</v>
      </c>
      <c r="Q577" s="1" t="s">
        <v>2108</v>
      </c>
      <c r="R577" s="1" t="s">
        <v>2116</v>
      </c>
      <c r="S577" s="1" t="s">
        <v>1057</v>
      </c>
      <c r="T577" s="1" t="s">
        <v>121</v>
      </c>
      <c r="U577" s="3" t="s">
        <v>1057</v>
      </c>
      <c r="V577" s="3" t="s">
        <v>121</v>
      </c>
      <c r="W577" s="3" t="s">
        <v>1057</v>
      </c>
      <c r="X577" s="3" t="s">
        <v>121</v>
      </c>
      <c r="Y577" s="3" t="s">
        <v>1057</v>
      </c>
      <c r="Z577" s="3" t="s">
        <v>121</v>
      </c>
      <c r="AA577" s="3" t="s">
        <v>1089</v>
      </c>
      <c r="AB577" s="3" t="s">
        <v>1090</v>
      </c>
      <c r="AC577" s="3" t="s">
        <v>1058</v>
      </c>
      <c r="AD577" s="1" t="s">
        <v>205</v>
      </c>
      <c r="AE577" s="3" t="s">
        <v>1059</v>
      </c>
      <c r="AF577" s="3" t="s">
        <v>1060</v>
      </c>
      <c r="AG577" s="23">
        <v>0</v>
      </c>
      <c r="AH577" s="23">
        <v>1</v>
      </c>
      <c r="AI577" s="23">
        <v>99</v>
      </c>
      <c r="AJ577" s="23">
        <v>1</v>
      </c>
      <c r="AK577" s="23">
        <v>42.4</v>
      </c>
      <c r="AL577" s="23">
        <v>56.6</v>
      </c>
      <c r="AM577" s="3" t="s">
        <v>1061</v>
      </c>
      <c r="AN577" s="3" t="s">
        <v>2100</v>
      </c>
      <c r="AO577" s="27">
        <v>6.5019999999999998</v>
      </c>
      <c r="AP577" s="27"/>
      <c r="AQ577" s="27">
        <v>5.1230000000000002</v>
      </c>
      <c r="AR577" s="27">
        <f t="shared" si="11"/>
        <v>2.8696130071903869E-2</v>
      </c>
      <c r="AS577" s="27">
        <v>8.6430000000000007</v>
      </c>
      <c r="AT577" s="27">
        <f t="shared" si="12"/>
        <v>2.5014841041597073E-3</v>
      </c>
      <c r="AU577" s="27">
        <v>8.891</v>
      </c>
      <c r="AV577" s="27">
        <f t="shared" ref="AV577:AV637" si="13">2^-AU577</f>
        <v>2.1064070931532263E-3</v>
      </c>
      <c r="AW577" s="27">
        <v>3.0339999999999998</v>
      </c>
      <c r="AX577" s="27">
        <v>9.6000000000000002E-2</v>
      </c>
      <c r="AY577" s="27">
        <v>0.74</v>
      </c>
      <c r="AZ577" s="27">
        <v>9.032526256850538</v>
      </c>
      <c r="BA577" s="27">
        <v>16.899999999999999</v>
      </c>
      <c r="BB577" s="10">
        <v>0</v>
      </c>
      <c r="BC577" s="10">
        <v>0</v>
      </c>
      <c r="BD577" s="10">
        <v>0</v>
      </c>
      <c r="BE577" s="10">
        <v>0</v>
      </c>
      <c r="BF577" s="10">
        <v>0</v>
      </c>
      <c r="BG577" s="10">
        <v>0</v>
      </c>
      <c r="BH577" s="10">
        <v>0</v>
      </c>
      <c r="BI577" s="10">
        <v>0</v>
      </c>
      <c r="BJ577" s="10">
        <v>0</v>
      </c>
      <c r="BK577" s="10">
        <v>0</v>
      </c>
      <c r="BL577" s="10">
        <v>0</v>
      </c>
      <c r="BM577" s="10">
        <v>0</v>
      </c>
      <c r="BN577" s="10">
        <v>0</v>
      </c>
      <c r="BO577" s="10">
        <v>0</v>
      </c>
      <c r="BP577" s="10">
        <v>0</v>
      </c>
      <c r="BQ577" s="10">
        <v>0</v>
      </c>
      <c r="BR577" s="10">
        <v>0</v>
      </c>
      <c r="BS577" s="10">
        <v>0</v>
      </c>
      <c r="BT577" s="10">
        <v>0</v>
      </c>
      <c r="BU577" s="10">
        <v>0</v>
      </c>
      <c r="BV577" s="10">
        <v>0.96099999999999997</v>
      </c>
      <c r="BW577" s="10"/>
      <c r="BX577" s="10">
        <v>7.8120000000000003</v>
      </c>
      <c r="BY577" s="10">
        <v>10.888999999999999</v>
      </c>
      <c r="BZ577" s="10">
        <v>12.458</v>
      </c>
      <c r="CA577" s="10">
        <v>11.304</v>
      </c>
      <c r="CB577" s="10">
        <v>9.8829999999999991</v>
      </c>
      <c r="CC577" s="10">
        <v>8.2560000000000002</v>
      </c>
      <c r="CD577" s="10"/>
      <c r="CE577" s="10">
        <v>9.6095000000000006</v>
      </c>
      <c r="CF577" s="10">
        <v>9.6095000000000006</v>
      </c>
      <c r="CG577" s="10">
        <v>9.6095000000000006</v>
      </c>
      <c r="CH577" s="10">
        <v>9.6084999999999994</v>
      </c>
    </row>
    <row r="578" spans="1:86" x14ac:dyDescent="0.2">
      <c r="B578" s="1">
        <v>1</v>
      </c>
      <c r="C578" s="1" t="s">
        <v>1068</v>
      </c>
      <c r="D578" s="1" t="s">
        <v>1069</v>
      </c>
      <c r="E578" s="5">
        <v>42.933700000000002</v>
      </c>
      <c r="F578" s="5">
        <v>-70.358519999999999</v>
      </c>
      <c r="G578" s="4">
        <v>137.16</v>
      </c>
      <c r="H578" s="7">
        <v>37452</v>
      </c>
      <c r="I578" s="1" t="s">
        <v>473</v>
      </c>
      <c r="K578" s="1" t="s">
        <v>2073</v>
      </c>
      <c r="L578" s="1" t="s">
        <v>2077</v>
      </c>
      <c r="M578" s="1" t="s">
        <v>1057</v>
      </c>
      <c r="N578" s="1" t="s">
        <v>1057</v>
      </c>
      <c r="O578" s="1" t="s">
        <v>121</v>
      </c>
      <c r="P578" s="1" t="s">
        <v>2108</v>
      </c>
      <c r="Q578" s="1" t="s">
        <v>2108</v>
      </c>
      <c r="R578" s="1" t="s">
        <v>2116</v>
      </c>
      <c r="S578" s="1" t="s">
        <v>1057</v>
      </c>
      <c r="T578" s="1" t="s">
        <v>121</v>
      </c>
      <c r="U578" s="3" t="s">
        <v>1057</v>
      </c>
      <c r="V578" s="3" t="s">
        <v>121</v>
      </c>
      <c r="W578" s="3" t="s">
        <v>1057</v>
      </c>
      <c r="X578" s="3" t="s">
        <v>121</v>
      </c>
      <c r="Y578" s="3" t="s">
        <v>1057</v>
      </c>
      <c r="Z578" s="3" t="s">
        <v>121</v>
      </c>
      <c r="AA578" s="3" t="s">
        <v>1058</v>
      </c>
      <c r="AB578" s="3" t="s">
        <v>205</v>
      </c>
      <c r="AC578" s="3" t="s">
        <v>1058</v>
      </c>
      <c r="AD578" s="1" t="s">
        <v>205</v>
      </c>
      <c r="AE578" s="3" t="s">
        <v>1059</v>
      </c>
      <c r="AF578" s="3" t="s">
        <v>1060</v>
      </c>
      <c r="AG578" s="23">
        <v>0</v>
      </c>
      <c r="AH578" s="23">
        <v>0.5</v>
      </c>
      <c r="AI578" s="23">
        <v>99.5</v>
      </c>
      <c r="AJ578" s="23">
        <v>0.5</v>
      </c>
      <c r="AK578" s="23">
        <v>36.5</v>
      </c>
      <c r="AL578" s="23">
        <v>63</v>
      </c>
      <c r="AM578" s="3" t="s">
        <v>1061</v>
      </c>
      <c r="AN578" s="3" t="s">
        <v>2100</v>
      </c>
      <c r="AO578" s="27">
        <v>7.5019999999999998</v>
      </c>
      <c r="AP578" s="27"/>
      <c r="AQ578" s="27">
        <v>5.6269999999999998</v>
      </c>
      <c r="AR578" s="27">
        <f t="shared" si="11"/>
        <v>2.0235046857100401E-2</v>
      </c>
      <c r="AS578" s="27">
        <v>9.0709999999999997</v>
      </c>
      <c r="AT578" s="27">
        <f t="shared" si="12"/>
        <v>1.8593318525342423E-3</v>
      </c>
      <c r="AU578" s="27">
        <v>9.2690000000000001</v>
      </c>
      <c r="AV578" s="27">
        <f t="shared" si="13"/>
        <v>1.6208878624804351E-3</v>
      </c>
      <c r="AW578" s="27">
        <v>2.8439999999999999</v>
      </c>
      <c r="AX578" s="27">
        <v>7.5999999999999998E-2</v>
      </c>
      <c r="AY578" s="27">
        <v>0.76500000000000001</v>
      </c>
      <c r="AZ578" s="27">
        <v>8.3628678499840241</v>
      </c>
      <c r="BA578" s="27">
        <v>16.7</v>
      </c>
      <c r="BB578" s="10">
        <v>0</v>
      </c>
      <c r="BC578" s="10">
        <v>0</v>
      </c>
      <c r="BD578" s="10">
        <v>0</v>
      </c>
      <c r="BE578" s="10">
        <v>0</v>
      </c>
      <c r="BF578" s="10">
        <v>0</v>
      </c>
      <c r="BG578" s="10">
        <v>0</v>
      </c>
      <c r="BH578" s="10">
        <v>0</v>
      </c>
      <c r="BI578" s="10">
        <v>0</v>
      </c>
      <c r="BJ578" s="10">
        <v>0</v>
      </c>
      <c r="BK578" s="10">
        <v>0</v>
      </c>
      <c r="BL578" s="10">
        <v>0</v>
      </c>
      <c r="BM578" s="10">
        <v>0</v>
      </c>
      <c r="BN578" s="10">
        <v>0</v>
      </c>
      <c r="BO578" s="10">
        <v>0</v>
      </c>
      <c r="BP578" s="10">
        <v>0</v>
      </c>
      <c r="BQ578" s="10">
        <v>0</v>
      </c>
      <c r="BR578" s="10">
        <v>0</v>
      </c>
      <c r="BS578" s="10">
        <v>0</v>
      </c>
      <c r="BT578" s="10">
        <v>0</v>
      </c>
      <c r="BU578" s="10">
        <v>0</v>
      </c>
      <c r="BV578" s="10">
        <v>0.49199999999999999</v>
      </c>
      <c r="BW578" s="10"/>
      <c r="BX578" s="10">
        <v>3.9420000000000002</v>
      </c>
      <c r="BY578" s="10">
        <v>8.9589999999999996</v>
      </c>
      <c r="BZ578" s="10">
        <v>10.632</v>
      </c>
      <c r="CA578" s="10">
        <v>12.930999999999999</v>
      </c>
      <c r="CB578" s="10">
        <v>12.095000000000001</v>
      </c>
      <c r="CC578" s="10">
        <v>9.2579999999999991</v>
      </c>
      <c r="CD578" s="10"/>
      <c r="CE578" s="10">
        <v>10.423</v>
      </c>
      <c r="CF578" s="10">
        <v>10.423</v>
      </c>
      <c r="CG578" s="10">
        <v>10.423</v>
      </c>
      <c r="CH578" s="10">
        <v>10.422000000000001</v>
      </c>
    </row>
    <row r="579" spans="1:86" x14ac:dyDescent="0.2">
      <c r="B579" s="1">
        <v>1</v>
      </c>
      <c r="C579" s="1" t="s">
        <v>1070</v>
      </c>
      <c r="D579" s="1" t="s">
        <v>1071</v>
      </c>
      <c r="E579" s="5">
        <v>42.933869999999999</v>
      </c>
      <c r="F579" s="5">
        <v>-70.34684</v>
      </c>
      <c r="G579" s="4">
        <v>144.4752</v>
      </c>
      <c r="H579" s="7">
        <v>37452</v>
      </c>
      <c r="I579" s="1" t="s">
        <v>473</v>
      </c>
      <c r="K579" s="1" t="s">
        <v>2073</v>
      </c>
      <c r="L579" s="1" t="s">
        <v>2077</v>
      </c>
      <c r="M579" s="1" t="s">
        <v>1057</v>
      </c>
      <c r="N579" s="1" t="s">
        <v>1057</v>
      </c>
      <c r="O579" s="1" t="s">
        <v>121</v>
      </c>
      <c r="P579" s="1" t="s">
        <v>2108</v>
      </c>
      <c r="Q579" s="1" t="s">
        <v>2108</v>
      </c>
      <c r="R579" s="1" t="s">
        <v>2116</v>
      </c>
      <c r="S579" s="1" t="s">
        <v>1057</v>
      </c>
      <c r="T579" s="1" t="s">
        <v>121</v>
      </c>
      <c r="U579" s="3" t="s">
        <v>1057</v>
      </c>
      <c r="V579" s="3" t="s">
        <v>121</v>
      </c>
      <c r="W579" s="3" t="s">
        <v>1057</v>
      </c>
      <c r="X579" s="3" t="s">
        <v>121</v>
      </c>
      <c r="Y579" s="3" t="s">
        <v>1057</v>
      </c>
      <c r="Z579" s="3" t="s">
        <v>121</v>
      </c>
      <c r="AA579" s="3" t="s">
        <v>1058</v>
      </c>
      <c r="AB579" s="3" t="s">
        <v>205</v>
      </c>
      <c r="AC579" s="3" t="s">
        <v>1058</v>
      </c>
      <c r="AD579" s="1" t="s">
        <v>205</v>
      </c>
      <c r="AE579" s="3" t="s">
        <v>1059</v>
      </c>
      <c r="AF579" s="3" t="s">
        <v>1060</v>
      </c>
      <c r="AG579" s="23">
        <v>0</v>
      </c>
      <c r="AH579" s="23">
        <v>0.4</v>
      </c>
      <c r="AI579" s="23">
        <v>99.6</v>
      </c>
      <c r="AJ579" s="23">
        <v>0.4</v>
      </c>
      <c r="AK579" s="23">
        <v>33.6</v>
      </c>
      <c r="AL579" s="23">
        <v>66</v>
      </c>
      <c r="AM579" s="3" t="s">
        <v>1061</v>
      </c>
      <c r="AN579" s="3" t="s">
        <v>2100</v>
      </c>
      <c r="AO579" s="27">
        <v>8.484</v>
      </c>
      <c r="AP579" s="27"/>
      <c r="AQ579" s="27">
        <v>5.9859999999999998</v>
      </c>
      <c r="AR579" s="27">
        <f t="shared" si="11"/>
        <v>1.5777364024948216E-2</v>
      </c>
      <c r="AS579" s="27">
        <v>9.3629999999999995</v>
      </c>
      <c r="AT579" s="27">
        <f t="shared" si="12"/>
        <v>1.5186446013331222E-3</v>
      </c>
      <c r="AU579" s="27">
        <v>9.4730000000000008</v>
      </c>
      <c r="AV579" s="27">
        <f t="shared" si="13"/>
        <v>1.4071579578495324E-3</v>
      </c>
      <c r="AW579" s="27">
        <v>2.7669999999999999</v>
      </c>
      <c r="AX579" s="27">
        <v>3.5000000000000003E-2</v>
      </c>
      <c r="AY579" s="27">
        <v>0.76200000000000001</v>
      </c>
      <c r="AZ579" s="27">
        <v>7.9579142004401522</v>
      </c>
      <c r="BA579" s="27">
        <v>17.600000000000001</v>
      </c>
      <c r="BB579" s="10">
        <v>0</v>
      </c>
      <c r="BC579" s="10">
        <v>0</v>
      </c>
      <c r="BD579" s="10">
        <v>0</v>
      </c>
      <c r="BE579" s="10">
        <v>0</v>
      </c>
      <c r="BF579" s="10">
        <v>0</v>
      </c>
      <c r="BG579" s="10">
        <v>0</v>
      </c>
      <c r="BH579" s="10">
        <v>0</v>
      </c>
      <c r="BI579" s="10">
        <v>0</v>
      </c>
      <c r="BJ579" s="10">
        <v>0</v>
      </c>
      <c r="BK579" s="10">
        <v>0</v>
      </c>
      <c r="BL579" s="10">
        <v>0</v>
      </c>
      <c r="BM579" s="10">
        <v>0</v>
      </c>
      <c r="BN579" s="10">
        <v>0</v>
      </c>
      <c r="BO579" s="10">
        <v>0</v>
      </c>
      <c r="BP579" s="10">
        <v>0</v>
      </c>
      <c r="BQ579" s="10">
        <v>0</v>
      </c>
      <c r="BR579" s="10">
        <v>0</v>
      </c>
      <c r="BS579" s="10">
        <v>0</v>
      </c>
      <c r="BT579" s="10">
        <v>0</v>
      </c>
      <c r="BU579" s="10">
        <v>0</v>
      </c>
      <c r="BV579" s="10">
        <v>0.34599999999999997</v>
      </c>
      <c r="BW579" s="10"/>
      <c r="BX579" s="10">
        <v>2.698</v>
      </c>
      <c r="BY579" s="10">
        <v>7.0709999999999997</v>
      </c>
      <c r="BZ579" s="10">
        <v>11.728999999999999</v>
      </c>
      <c r="CA579" s="10">
        <v>12.098000000000001</v>
      </c>
      <c r="CB579" s="10">
        <v>11.956</v>
      </c>
      <c r="CC579" s="10">
        <v>10.621</v>
      </c>
      <c r="CD579" s="10"/>
      <c r="CE579" s="10">
        <v>10.8698</v>
      </c>
      <c r="CF579" s="10">
        <v>10.8698</v>
      </c>
      <c r="CG579" s="10">
        <v>10.8698</v>
      </c>
      <c r="CH579" s="10">
        <v>10.8698</v>
      </c>
    </row>
    <row r="580" spans="1:86" x14ac:dyDescent="0.2">
      <c r="B580" s="1">
        <v>1</v>
      </c>
      <c r="C580" s="1" t="s">
        <v>1072</v>
      </c>
      <c r="D580" s="1" t="s">
        <v>1073</v>
      </c>
      <c r="E580" s="5">
        <v>42.932319999999997</v>
      </c>
      <c r="F580" s="5">
        <v>-70.328670000000002</v>
      </c>
      <c r="G580" s="4">
        <v>146.304</v>
      </c>
      <c r="H580" s="7">
        <v>37467</v>
      </c>
      <c r="I580" s="1" t="s">
        <v>473</v>
      </c>
      <c r="K580" s="1" t="s">
        <v>2073</v>
      </c>
      <c r="L580" s="1" t="s">
        <v>2077</v>
      </c>
      <c r="M580" s="1" t="s">
        <v>1057</v>
      </c>
      <c r="N580" s="1" t="s">
        <v>1057</v>
      </c>
      <c r="O580" s="1" t="s">
        <v>121</v>
      </c>
      <c r="P580" s="1" t="s">
        <v>1058</v>
      </c>
      <c r="Q580" s="1" t="s">
        <v>1058</v>
      </c>
      <c r="R580" s="1" t="s">
        <v>2117</v>
      </c>
      <c r="S580" s="1" t="s">
        <v>1057</v>
      </c>
      <c r="T580" s="1" t="s">
        <v>121</v>
      </c>
      <c r="U580" s="3" t="s">
        <v>1057</v>
      </c>
      <c r="V580" s="3" t="s">
        <v>121</v>
      </c>
      <c r="W580" s="3" t="s">
        <v>1057</v>
      </c>
      <c r="X580" s="3" t="s">
        <v>121</v>
      </c>
      <c r="Y580" s="3" t="s">
        <v>1057</v>
      </c>
      <c r="Z580" s="3" t="s">
        <v>121</v>
      </c>
      <c r="AA580" s="3" t="s">
        <v>1058</v>
      </c>
      <c r="AB580" s="3" t="s">
        <v>205</v>
      </c>
      <c r="AC580" s="3" t="s">
        <v>1058</v>
      </c>
      <c r="AD580" s="1" t="s">
        <v>205</v>
      </c>
      <c r="AE580" s="3" t="s">
        <v>1059</v>
      </c>
      <c r="AF580" s="3" t="s">
        <v>1060</v>
      </c>
      <c r="AG580" s="23">
        <v>0</v>
      </c>
      <c r="AH580" s="23">
        <v>1.1000000000000001</v>
      </c>
      <c r="AI580" s="23">
        <v>98.9</v>
      </c>
      <c r="AJ580" s="23">
        <v>1.1000000000000001</v>
      </c>
      <c r="AK580" s="23">
        <v>29.1</v>
      </c>
      <c r="AL580" s="23">
        <v>69.8</v>
      </c>
      <c r="AM580" s="3" t="s">
        <v>1061</v>
      </c>
      <c r="AN580" s="3" t="s">
        <v>2100</v>
      </c>
      <c r="AO580" s="27">
        <v>6.4660000000000002</v>
      </c>
      <c r="AP580" s="27"/>
      <c r="AQ580" s="27">
        <v>6.0190000000000001</v>
      </c>
      <c r="AR580" s="27">
        <f t="shared" si="11"/>
        <v>1.5420571029466281E-2</v>
      </c>
      <c r="AS580" s="27">
        <v>9.5649999999999995</v>
      </c>
      <c r="AT580" s="27">
        <f t="shared" si="12"/>
        <v>1.3202254228790297E-3</v>
      </c>
      <c r="AU580" s="27">
        <v>9.4979999999999993</v>
      </c>
      <c r="AV580" s="27">
        <f t="shared" si="13"/>
        <v>1.3829838263813914E-3</v>
      </c>
      <c r="AW580" s="27">
        <v>3.1579999999999999</v>
      </c>
      <c r="AX580" s="27">
        <v>3.5000000000000003E-2</v>
      </c>
      <c r="AY580" s="27">
        <v>0.89300000000000002</v>
      </c>
      <c r="AZ580" s="27">
        <v>7.85</v>
      </c>
      <c r="BA580" s="27">
        <v>20.9</v>
      </c>
      <c r="BB580" s="10">
        <v>0</v>
      </c>
      <c r="BC580" s="10">
        <v>0</v>
      </c>
      <c r="BD580" s="10">
        <v>0</v>
      </c>
      <c r="BE580" s="10">
        <v>0</v>
      </c>
      <c r="BF580" s="10">
        <v>0</v>
      </c>
      <c r="BG580" s="10">
        <v>0</v>
      </c>
      <c r="BH580" s="10">
        <v>0</v>
      </c>
      <c r="BI580" s="10">
        <v>0</v>
      </c>
      <c r="BJ580" s="10">
        <v>0</v>
      </c>
      <c r="BK580" s="10">
        <v>0</v>
      </c>
      <c r="BL580" s="10">
        <v>0</v>
      </c>
      <c r="BM580" s="10">
        <v>0</v>
      </c>
      <c r="BN580" s="10">
        <v>0</v>
      </c>
      <c r="BO580" s="10">
        <v>0</v>
      </c>
      <c r="BP580" s="10">
        <v>0</v>
      </c>
      <c r="BQ580" s="10">
        <v>0</v>
      </c>
      <c r="BR580" s="10">
        <v>0</v>
      </c>
      <c r="BS580" s="10">
        <v>0</v>
      </c>
      <c r="BT580" s="10">
        <v>0</v>
      </c>
      <c r="BU580" s="10">
        <v>0</v>
      </c>
      <c r="BV580" s="10">
        <v>1.018</v>
      </c>
      <c r="BW580" s="10"/>
      <c r="BX580" s="10">
        <v>5.0469999999999997</v>
      </c>
      <c r="BY580" s="10">
        <v>3.0139999999999998</v>
      </c>
      <c r="BZ580" s="10">
        <v>17.151</v>
      </c>
      <c r="CA580" s="10">
        <v>3.923</v>
      </c>
      <c r="CB580" s="10">
        <v>13.228</v>
      </c>
      <c r="CC580" s="10">
        <v>11.051</v>
      </c>
      <c r="CD580" s="10"/>
      <c r="CE580" s="10">
        <v>11.391999999999999</v>
      </c>
      <c r="CF580" s="10">
        <v>11.391999999999999</v>
      </c>
      <c r="CG580" s="10">
        <v>11.391999999999999</v>
      </c>
      <c r="CH580" s="10">
        <v>11.391999999999999</v>
      </c>
    </row>
    <row r="581" spans="1:86" x14ac:dyDescent="0.2">
      <c r="B581" s="1">
        <v>1</v>
      </c>
      <c r="C581" s="1" t="s">
        <v>1074</v>
      </c>
      <c r="D581" s="1" t="s">
        <v>1075</v>
      </c>
      <c r="E581" s="5">
        <v>42.933219999999999</v>
      </c>
      <c r="F581" s="5">
        <v>-70.296080000000003</v>
      </c>
      <c r="G581" s="4">
        <v>142.6464</v>
      </c>
      <c r="H581" s="7">
        <v>37467</v>
      </c>
      <c r="I581" s="1" t="s">
        <v>473</v>
      </c>
      <c r="K581" s="1" t="s">
        <v>2073</v>
      </c>
      <c r="L581" s="1" t="s">
        <v>2077</v>
      </c>
      <c r="M581" s="1" t="s">
        <v>2074</v>
      </c>
      <c r="N581" s="1" t="s">
        <v>2080</v>
      </c>
      <c r="O581" s="1" t="s">
        <v>2089</v>
      </c>
      <c r="P581" s="1" t="s">
        <v>1076</v>
      </c>
      <c r="Q581" s="1" t="s">
        <v>2111</v>
      </c>
      <c r="R581" s="1" t="s">
        <v>2118</v>
      </c>
      <c r="S581" s="1" t="s">
        <v>1076</v>
      </c>
      <c r="T581" s="1" t="s">
        <v>1077</v>
      </c>
      <c r="U581" s="3" t="s">
        <v>573</v>
      </c>
      <c r="V581" s="3" t="s">
        <v>90</v>
      </c>
      <c r="W581" s="3" t="s">
        <v>1078</v>
      </c>
      <c r="X581" s="3" t="s">
        <v>1079</v>
      </c>
      <c r="Y581" s="3" t="s">
        <v>1080</v>
      </c>
      <c r="Z581" s="3" t="s">
        <v>1081</v>
      </c>
      <c r="AA581" s="3" t="s">
        <v>1089</v>
      </c>
      <c r="AB581" s="3" t="s">
        <v>1090</v>
      </c>
      <c r="AC581" s="3" t="s">
        <v>1058</v>
      </c>
      <c r="AD581" s="1" t="s">
        <v>205</v>
      </c>
      <c r="AE581" s="3" t="s">
        <v>1059</v>
      </c>
      <c r="AF581" s="3" t="s">
        <v>1060</v>
      </c>
      <c r="AG581" s="23">
        <v>0.6</v>
      </c>
      <c r="AH581" s="23">
        <v>19.5</v>
      </c>
      <c r="AI581" s="23">
        <v>79.900000000000006</v>
      </c>
      <c r="AJ581" s="23">
        <v>19.5</v>
      </c>
      <c r="AK581" s="23">
        <v>25.4</v>
      </c>
      <c r="AL581" s="23">
        <v>54.5</v>
      </c>
      <c r="AM581" s="3" t="s">
        <v>1082</v>
      </c>
      <c r="AN581" s="3" t="s">
        <v>2101</v>
      </c>
      <c r="AO581" s="27">
        <v>8.484</v>
      </c>
      <c r="AP581" s="27">
        <v>3.7530000000000001</v>
      </c>
      <c r="AQ581" s="27">
        <v>2.5539999999999998</v>
      </c>
      <c r="AR581" s="27">
        <f t="shared" si="11"/>
        <v>0.17028225433006103</v>
      </c>
      <c r="AS581" s="27">
        <v>8.4469999999999992</v>
      </c>
      <c r="AT581" s="27">
        <f t="shared" si="12"/>
        <v>2.8654948128268055E-3</v>
      </c>
      <c r="AU581" s="27">
        <v>8.0790000000000006</v>
      </c>
      <c r="AV581" s="27">
        <f t="shared" si="13"/>
        <v>3.6981001220184146E-3</v>
      </c>
      <c r="AW581" s="27">
        <v>3.9950000000000001</v>
      </c>
      <c r="AX581" s="27">
        <v>-0.15</v>
      </c>
      <c r="AY581" s="27">
        <v>0.76400000000000001</v>
      </c>
      <c r="AZ581" s="27">
        <v>6.5557225681769422</v>
      </c>
      <c r="BA581" s="27">
        <v>25.9</v>
      </c>
      <c r="BB581" s="10">
        <v>0</v>
      </c>
      <c r="BC581" s="10">
        <v>0</v>
      </c>
      <c r="BD581" s="10">
        <v>0</v>
      </c>
      <c r="BE581" s="10">
        <v>0</v>
      </c>
      <c r="BF581" s="10">
        <v>0</v>
      </c>
      <c r="BG581" s="10">
        <v>0</v>
      </c>
      <c r="BH581" s="10">
        <v>0</v>
      </c>
      <c r="BI581" s="10">
        <v>0</v>
      </c>
      <c r="BJ581" s="10">
        <v>0</v>
      </c>
      <c r="BK581" s="10">
        <v>0.223</v>
      </c>
      <c r="BL581" s="10">
        <v>0.39700000000000002</v>
      </c>
      <c r="BM581" s="10">
        <v>0.218</v>
      </c>
      <c r="BN581" s="10">
        <v>0.49099999999999999</v>
      </c>
      <c r="BO581" s="10">
        <v>0.94699999999999995</v>
      </c>
      <c r="BP581" s="10">
        <v>1.506</v>
      </c>
      <c r="BQ581" s="10">
        <v>1.7929999999999999</v>
      </c>
      <c r="BR581" s="10">
        <v>2.0710000000000002</v>
      </c>
      <c r="BS581" s="10">
        <v>2.0939999999999999</v>
      </c>
      <c r="BT581" s="10">
        <v>2.3479999999999999</v>
      </c>
      <c r="BU581" s="10">
        <v>3.2410000000000001</v>
      </c>
      <c r="BV581" s="10">
        <v>4.7699999999999996</v>
      </c>
      <c r="BW581" s="10"/>
      <c r="BX581" s="10">
        <v>7.3460000000000001</v>
      </c>
      <c r="BY581" s="10">
        <v>9.1059999999999999</v>
      </c>
      <c r="BZ581" s="10">
        <v>1.605</v>
      </c>
      <c r="CA581" s="10">
        <v>7.3460000000000001</v>
      </c>
      <c r="CB581" s="10">
        <v>9.7439999999999998</v>
      </c>
      <c r="CC581" s="10">
        <v>9.3759999999999994</v>
      </c>
      <c r="CD581" s="10"/>
      <c r="CE581" s="10">
        <v>8.8450000000000006</v>
      </c>
      <c r="CF581" s="10">
        <v>8.8450000000000006</v>
      </c>
      <c r="CG581" s="10">
        <v>8.8439999999999994</v>
      </c>
      <c r="CH581" s="10">
        <v>8.8439999999999994</v>
      </c>
    </row>
    <row r="582" spans="1:86" x14ac:dyDescent="0.2">
      <c r="B582" s="1">
        <v>1</v>
      </c>
      <c r="C582" s="1" t="s">
        <v>1083</v>
      </c>
      <c r="D582" s="1" t="s">
        <v>1084</v>
      </c>
      <c r="E582" s="5">
        <v>42.933230000000002</v>
      </c>
      <c r="F582" s="5">
        <v>-70.279750000000007</v>
      </c>
      <c r="G582" s="4">
        <v>138.9888</v>
      </c>
      <c r="H582" s="7">
        <v>37467</v>
      </c>
      <c r="I582" s="1" t="s">
        <v>473</v>
      </c>
      <c r="K582" s="1" t="s">
        <v>2073</v>
      </c>
      <c r="L582" s="1" t="s">
        <v>2077</v>
      </c>
      <c r="M582" s="1" t="s">
        <v>2074</v>
      </c>
      <c r="N582" s="1" t="s">
        <v>2081</v>
      </c>
      <c r="O582" s="1" t="s">
        <v>2090</v>
      </c>
      <c r="P582" s="1" t="s">
        <v>1076</v>
      </c>
      <c r="Q582" s="1" t="s">
        <v>2112</v>
      </c>
      <c r="R582" s="1" t="s">
        <v>2119</v>
      </c>
      <c r="S582" s="1" t="s">
        <v>1076</v>
      </c>
      <c r="T582" s="1" t="s">
        <v>1077</v>
      </c>
      <c r="U582" s="3" t="s">
        <v>1946</v>
      </c>
      <c r="V582" s="3" t="s">
        <v>1946</v>
      </c>
      <c r="W582" s="3" t="s">
        <v>1085</v>
      </c>
      <c r="X582" s="3" t="s">
        <v>1086</v>
      </c>
      <c r="Y582" s="3" t="s">
        <v>1087</v>
      </c>
      <c r="Z582" s="3" t="s">
        <v>1088</v>
      </c>
      <c r="AA582" s="3" t="s">
        <v>1150</v>
      </c>
      <c r="AB582" s="3" t="s">
        <v>1151</v>
      </c>
      <c r="AC582" s="3" t="s">
        <v>1089</v>
      </c>
      <c r="AD582" s="1" t="s">
        <v>1090</v>
      </c>
      <c r="AE582" s="3" t="s">
        <v>1091</v>
      </c>
      <c r="AF582" s="3" t="s">
        <v>1092</v>
      </c>
      <c r="AG582" s="23">
        <v>4.5</v>
      </c>
      <c r="AH582" s="23">
        <v>18.5</v>
      </c>
      <c r="AI582" s="23">
        <v>77</v>
      </c>
      <c r="AJ582" s="23">
        <v>18.5</v>
      </c>
      <c r="AK582" s="23">
        <v>24.2</v>
      </c>
      <c r="AL582" s="23">
        <v>52.8</v>
      </c>
      <c r="AM582" s="3" t="s">
        <v>1082</v>
      </c>
      <c r="AN582" s="3" t="s">
        <v>2101</v>
      </c>
      <c r="AO582" s="27">
        <v>8.484</v>
      </c>
      <c r="AP582" s="27">
        <v>12.52</v>
      </c>
      <c r="AQ582" s="27">
        <v>1.921</v>
      </c>
      <c r="AR582" s="27">
        <f t="shared" si="11"/>
        <v>0.26407140633796433</v>
      </c>
      <c r="AS582" s="27">
        <v>8.2560000000000002</v>
      </c>
      <c r="AT582" s="27">
        <f t="shared" si="12"/>
        <v>3.2711190918297906E-3</v>
      </c>
      <c r="AU582" s="27">
        <v>7.835</v>
      </c>
      <c r="AV582" s="27">
        <f t="shared" si="13"/>
        <v>4.3795549922988654E-3</v>
      </c>
      <c r="AW582" s="27">
        <v>4.34</v>
      </c>
      <c r="AX582" s="27">
        <v>-0.193</v>
      </c>
      <c r="AY582" s="27">
        <v>0.871</v>
      </c>
      <c r="AZ582" s="27">
        <v>8.2983064812013581</v>
      </c>
      <c r="BA582" s="27">
        <v>31</v>
      </c>
      <c r="BB582" s="10">
        <v>0</v>
      </c>
      <c r="BC582" s="10">
        <v>0</v>
      </c>
      <c r="BD582" s="10">
        <v>0</v>
      </c>
      <c r="BE582" s="10">
        <v>0</v>
      </c>
      <c r="BF582" s="10">
        <v>0</v>
      </c>
      <c r="BG582" s="10">
        <v>0</v>
      </c>
      <c r="BH582" s="10">
        <v>3.5619999999999998</v>
      </c>
      <c r="BI582" s="10">
        <v>0</v>
      </c>
      <c r="BJ582" s="10">
        <v>0.40799999999999997</v>
      </c>
      <c r="BK582" s="10">
        <v>0.39500000000000002</v>
      </c>
      <c r="BL582" s="10">
        <v>0.17399999999999999</v>
      </c>
      <c r="BM582" s="10">
        <v>0.33400000000000002</v>
      </c>
      <c r="BN582" s="10">
        <v>0.36599999999999999</v>
      </c>
      <c r="BO582" s="10">
        <v>0.61599999999999999</v>
      </c>
      <c r="BP582" s="10">
        <v>0.999</v>
      </c>
      <c r="BQ582" s="10">
        <v>1.4850000000000001</v>
      </c>
      <c r="BR582" s="10">
        <v>1.968</v>
      </c>
      <c r="BS582" s="10">
        <v>2.1760000000000002</v>
      </c>
      <c r="BT582" s="10">
        <v>2.7029999999999998</v>
      </c>
      <c r="BU582" s="10">
        <v>3.4780000000000002</v>
      </c>
      <c r="BV582" s="10">
        <v>4.3440000000000003</v>
      </c>
      <c r="BW582" s="10"/>
      <c r="BX582" s="10">
        <v>3.452</v>
      </c>
      <c r="BY582" s="10">
        <v>4.0810000000000004</v>
      </c>
      <c r="BZ582" s="10">
        <v>6.3559999999999999</v>
      </c>
      <c r="CA582" s="10">
        <v>10.324</v>
      </c>
      <c r="CB582" s="10">
        <v>10.55</v>
      </c>
      <c r="CC582" s="10">
        <v>8.3070000000000004</v>
      </c>
      <c r="CD582" s="10"/>
      <c r="CE582" s="10">
        <v>8.4808000000000003</v>
      </c>
      <c r="CF582" s="10">
        <v>8.4808000000000003</v>
      </c>
      <c r="CG582" s="10">
        <v>8.4808000000000003</v>
      </c>
      <c r="CH582" s="10">
        <v>8.4808000000000003</v>
      </c>
    </row>
    <row r="583" spans="1:86" x14ac:dyDescent="0.2">
      <c r="B583" s="1">
        <v>1</v>
      </c>
      <c r="C583" s="1" t="s">
        <v>1093</v>
      </c>
      <c r="D583" s="1" t="s">
        <v>1094</v>
      </c>
      <c r="E583" s="5">
        <v>42.933300000000003</v>
      </c>
      <c r="F583" s="5">
        <v>-70.262600000000006</v>
      </c>
      <c r="G583" s="4">
        <v>140.8176</v>
      </c>
      <c r="H583" s="7">
        <v>37467</v>
      </c>
      <c r="I583" s="1" t="s">
        <v>473</v>
      </c>
      <c r="K583" s="1" t="s">
        <v>2073</v>
      </c>
      <c r="L583" s="1" t="s">
        <v>2077</v>
      </c>
      <c r="M583" s="1" t="s">
        <v>2074</v>
      </c>
      <c r="N583" s="1" t="s">
        <v>2080</v>
      </c>
      <c r="O583" s="1" t="s">
        <v>2089</v>
      </c>
      <c r="P583" s="1" t="s">
        <v>1076</v>
      </c>
      <c r="Q583" s="1" t="s">
        <v>2111</v>
      </c>
      <c r="R583" s="1" t="s">
        <v>2118</v>
      </c>
      <c r="S583" s="1" t="s">
        <v>1076</v>
      </c>
      <c r="T583" s="1" t="s">
        <v>1077</v>
      </c>
      <c r="U583" s="3" t="s">
        <v>573</v>
      </c>
      <c r="V583" s="3" t="s">
        <v>90</v>
      </c>
      <c r="W583" s="3" t="s">
        <v>1078</v>
      </c>
      <c r="X583" s="3" t="s">
        <v>1079</v>
      </c>
      <c r="Y583" s="3" t="s">
        <v>1080</v>
      </c>
      <c r="Z583" s="3" t="s">
        <v>1081</v>
      </c>
      <c r="AA583" s="3" t="s">
        <v>1150</v>
      </c>
      <c r="AB583" s="3" t="s">
        <v>1151</v>
      </c>
      <c r="AC583" s="3" t="s">
        <v>1089</v>
      </c>
      <c r="AD583" s="1" t="s">
        <v>1090</v>
      </c>
      <c r="AE583" s="3" t="s">
        <v>1091</v>
      </c>
      <c r="AF583" s="3" t="s">
        <v>1092</v>
      </c>
      <c r="AG583" s="23">
        <v>0.4</v>
      </c>
      <c r="AH583" s="23">
        <v>28.2</v>
      </c>
      <c r="AI583" s="23">
        <v>71.400000000000006</v>
      </c>
      <c r="AJ583" s="23">
        <v>28.2</v>
      </c>
      <c r="AK583" s="23">
        <v>20.9</v>
      </c>
      <c r="AL583" s="23">
        <v>50.5</v>
      </c>
      <c r="AM583" s="3" t="s">
        <v>1082</v>
      </c>
      <c r="AN583" s="3" t="s">
        <v>2101</v>
      </c>
      <c r="AO583" s="27">
        <v>3.2370000000000001</v>
      </c>
      <c r="AP583" s="27">
        <v>8.484</v>
      </c>
      <c r="AQ583" s="27">
        <v>2.4729999999999999</v>
      </c>
      <c r="AR583" s="27">
        <f t="shared" si="11"/>
        <v>0.18011621860474017</v>
      </c>
      <c r="AS583" s="27">
        <v>8.0519999999999996</v>
      </c>
      <c r="AT583" s="27">
        <f t="shared" si="12"/>
        <v>3.7679616585317905E-3</v>
      </c>
      <c r="AU583" s="27">
        <v>7.6980000000000004</v>
      </c>
      <c r="AV583" s="27">
        <f t="shared" si="13"/>
        <v>4.8158293963429938E-3</v>
      </c>
      <c r="AW583" s="27">
        <v>4.0629999999999997</v>
      </c>
      <c r="AX583" s="27">
        <v>-0.10299999999999999</v>
      </c>
      <c r="AY583" s="27">
        <v>0.65900000000000003</v>
      </c>
      <c r="AZ583" s="27">
        <v>6.9711342447881277</v>
      </c>
      <c r="BA583" s="27">
        <v>33.9</v>
      </c>
      <c r="BB583" s="10">
        <v>0</v>
      </c>
      <c r="BC583" s="10">
        <v>0</v>
      </c>
      <c r="BD583" s="10">
        <v>0</v>
      </c>
      <c r="BE583" s="10">
        <v>0</v>
      </c>
      <c r="BF583" s="10">
        <v>0</v>
      </c>
      <c r="BG583" s="10">
        <v>0</v>
      </c>
      <c r="BH583" s="10">
        <v>0</v>
      </c>
      <c r="BI583" s="10">
        <v>0</v>
      </c>
      <c r="BJ583" s="10">
        <v>0</v>
      </c>
      <c r="BK583" s="10">
        <v>0</v>
      </c>
      <c r="BL583" s="10">
        <v>0.39200000000000002</v>
      </c>
      <c r="BM583" s="10">
        <v>0.34499999999999997</v>
      </c>
      <c r="BN583" s="10">
        <v>0.17399999999999999</v>
      </c>
      <c r="BO583" s="10">
        <v>0.71699999999999997</v>
      </c>
      <c r="BP583" s="10">
        <v>1.125</v>
      </c>
      <c r="BQ583" s="10">
        <v>1.625</v>
      </c>
      <c r="BR583" s="10">
        <v>2.351</v>
      </c>
      <c r="BS583" s="10">
        <v>3.274</v>
      </c>
      <c r="BT583" s="10">
        <v>6.3860000000000001</v>
      </c>
      <c r="BU583" s="10">
        <v>7.2690000000000001</v>
      </c>
      <c r="BV583" s="10">
        <v>4.9260000000000002</v>
      </c>
      <c r="BW583" s="10"/>
      <c r="BX583" s="10">
        <v>2.11</v>
      </c>
      <c r="BY583" s="10">
        <v>2.7589999999999999</v>
      </c>
      <c r="BZ583" s="10">
        <v>6.2839999999999998</v>
      </c>
      <c r="CA583" s="10">
        <v>9.7509999999999994</v>
      </c>
      <c r="CB583" s="10">
        <v>9.9719999999999995</v>
      </c>
      <c r="CC583" s="10">
        <v>7.7009999999999996</v>
      </c>
      <c r="CD583" s="10"/>
      <c r="CE583" s="10">
        <v>8.2095000000000002</v>
      </c>
      <c r="CF583" s="10">
        <v>8.2095000000000002</v>
      </c>
      <c r="CG583" s="10">
        <v>8.2095000000000002</v>
      </c>
      <c r="CH583" s="10">
        <v>8.2095000000000002</v>
      </c>
    </row>
    <row r="584" spans="1:86" x14ac:dyDescent="0.2">
      <c r="A584" s="2"/>
      <c r="B584" s="1">
        <v>1</v>
      </c>
      <c r="C584" s="1" t="s">
        <v>1095</v>
      </c>
      <c r="D584" s="1" t="s">
        <v>1096</v>
      </c>
      <c r="E584" s="5">
        <v>42.933079999999997</v>
      </c>
      <c r="F584" s="5">
        <v>-70.248090000000005</v>
      </c>
      <c r="G584" s="4">
        <v>148.1328</v>
      </c>
      <c r="H584" s="7">
        <v>37487</v>
      </c>
      <c r="I584" s="1" t="s">
        <v>473</v>
      </c>
      <c r="K584" s="1" t="s">
        <v>2073</v>
      </c>
      <c r="L584" s="1" t="s">
        <v>2078</v>
      </c>
      <c r="M584" s="1" t="s">
        <v>2076</v>
      </c>
      <c r="N584" s="1" t="s">
        <v>2083</v>
      </c>
      <c r="O584" s="1" t="s">
        <v>2092</v>
      </c>
      <c r="P584" s="1" t="s">
        <v>1097</v>
      </c>
      <c r="Q584" s="1" t="s">
        <v>2113</v>
      </c>
      <c r="R584" s="1" t="s">
        <v>2120</v>
      </c>
      <c r="S584" s="1" t="s">
        <v>1097</v>
      </c>
      <c r="T584" s="1" t="s">
        <v>87</v>
      </c>
      <c r="U584" s="3" t="s">
        <v>1946</v>
      </c>
      <c r="V584" s="3" t="s">
        <v>1946</v>
      </c>
      <c r="W584" s="3" t="s">
        <v>1098</v>
      </c>
      <c r="X584" s="3" t="s">
        <v>1099</v>
      </c>
      <c r="Y584" s="3" t="s">
        <v>1100</v>
      </c>
      <c r="Z584" s="3" t="s">
        <v>1101</v>
      </c>
      <c r="AA584" s="3" t="s">
        <v>1150</v>
      </c>
      <c r="AB584" s="3" t="s">
        <v>1151</v>
      </c>
      <c r="AC584" s="3" t="s">
        <v>1089</v>
      </c>
      <c r="AD584" s="1" t="s">
        <v>1090</v>
      </c>
      <c r="AE584" s="3" t="s">
        <v>1091</v>
      </c>
      <c r="AF584" s="3" t="s">
        <v>1092</v>
      </c>
      <c r="AG584" s="23">
        <v>6.6</v>
      </c>
      <c r="AH584" s="23">
        <v>20.7</v>
      </c>
      <c r="AI584" s="23">
        <v>72.8</v>
      </c>
      <c r="AJ584" s="23">
        <v>20.64</v>
      </c>
      <c r="AK584" s="23">
        <v>21.22</v>
      </c>
      <c r="AL584" s="23">
        <v>51.58</v>
      </c>
      <c r="AM584" s="3" t="s">
        <v>2070</v>
      </c>
      <c r="AN584" s="3" t="s">
        <v>2102</v>
      </c>
      <c r="AO584" s="27">
        <v>8.484</v>
      </c>
      <c r="AP584" s="27">
        <v>3.2370000000000001</v>
      </c>
      <c r="AQ584" s="27">
        <v>0.84499999999999997</v>
      </c>
      <c r="AR584" s="27">
        <f t="shared" si="11"/>
        <v>0.55671080911434323</v>
      </c>
      <c r="AS584" s="27">
        <v>8.1560000000000006</v>
      </c>
      <c r="AT584" s="27">
        <f t="shared" si="12"/>
        <v>3.505898635418989E-3</v>
      </c>
      <c r="AU584" s="27">
        <v>7.4960000000000004</v>
      </c>
      <c r="AV584" s="27">
        <f t="shared" si="13"/>
        <v>5.5396095143728829E-3</v>
      </c>
      <c r="AW584" s="27">
        <v>4.8330000000000002</v>
      </c>
      <c r="AX584" s="27">
        <v>-0.26800000000000002</v>
      </c>
      <c r="AY584" s="27">
        <v>0.89400000000000002</v>
      </c>
      <c r="AZ584" s="27">
        <v>6.49</v>
      </c>
      <c r="BA584" s="27">
        <v>15.2</v>
      </c>
      <c r="BB584" s="10">
        <v>0</v>
      </c>
      <c r="BC584" s="10">
        <v>0</v>
      </c>
      <c r="BD584" s="10">
        <v>0</v>
      </c>
      <c r="BE584" s="10">
        <v>0</v>
      </c>
      <c r="BF584" s="10">
        <v>0</v>
      </c>
      <c r="BG584" s="10">
        <v>0</v>
      </c>
      <c r="BH584" s="10">
        <v>4.6807670800302166</v>
      </c>
      <c r="BI584" s="10">
        <v>0</v>
      </c>
      <c r="BJ584" s="10">
        <v>1.0927272129206167</v>
      </c>
      <c r="BK584" s="10">
        <v>0</v>
      </c>
      <c r="BL584" s="10">
        <v>0.79207920792078501</v>
      </c>
      <c r="BM584" s="10">
        <v>0.53156146179401476</v>
      </c>
      <c r="BN584" s="10">
        <v>0.71181869017465904</v>
      </c>
      <c r="BO584" s="10">
        <v>1.0466760961810369</v>
      </c>
      <c r="BP584" s="10">
        <v>1.6486299792769816</v>
      </c>
      <c r="BQ584" s="10">
        <v>2.0519061872964515</v>
      </c>
      <c r="BR584" s="10">
        <v>2.2499259892766466</v>
      </c>
      <c r="BS584" s="10">
        <v>2.0657215223183258</v>
      </c>
      <c r="BT584" s="10">
        <v>2.4433406795828847</v>
      </c>
      <c r="BU584" s="10">
        <v>3.965659024374161</v>
      </c>
      <c r="BV584" s="10">
        <v>3.925528765501098</v>
      </c>
      <c r="BW584" s="10"/>
      <c r="BX584" s="10">
        <v>2.2696621821655922</v>
      </c>
      <c r="BY584" s="10">
        <v>3.552514719911565</v>
      </c>
      <c r="BZ584" s="10">
        <v>5.7892832472609106</v>
      </c>
      <c r="CA584" s="10">
        <v>9.6049472056837466</v>
      </c>
      <c r="CB584" s="10">
        <v>9.8680964441961958</v>
      </c>
      <c r="CC584" s="10">
        <v>9.1773296931017541</v>
      </c>
      <c r="CD584" s="10"/>
      <c r="CE584" s="10">
        <v>8.1329561527580889</v>
      </c>
      <c r="CF584" s="10">
        <v>8.1329561527580889</v>
      </c>
      <c r="CG584" s="10">
        <v>8.1329561527580889</v>
      </c>
      <c r="CH584" s="10">
        <v>8.1329561527580889</v>
      </c>
    </row>
    <row r="585" spans="1:86" x14ac:dyDescent="0.2">
      <c r="A585" s="2"/>
      <c r="B585" s="1">
        <v>1</v>
      </c>
      <c r="C585" s="1" t="s">
        <v>1102</v>
      </c>
      <c r="D585" s="1" t="s">
        <v>1103</v>
      </c>
      <c r="E585" s="5">
        <v>42.933480000000003</v>
      </c>
      <c r="F585" s="5">
        <v>-70.230810000000005</v>
      </c>
      <c r="G585" s="4">
        <v>173.73600000000002</v>
      </c>
      <c r="H585" s="7">
        <v>37487</v>
      </c>
      <c r="I585" s="1" t="s">
        <v>473</v>
      </c>
      <c r="K585" s="1" t="s">
        <v>2073</v>
      </c>
      <c r="L585" s="1" t="s">
        <v>2077</v>
      </c>
      <c r="M585" s="1" t="s">
        <v>1057</v>
      </c>
      <c r="N585" s="1" t="s">
        <v>1057</v>
      </c>
      <c r="O585" s="1" t="s">
        <v>121</v>
      </c>
      <c r="P585" s="1" t="s">
        <v>1058</v>
      </c>
      <c r="Q585" s="1" t="s">
        <v>1058</v>
      </c>
      <c r="R585" s="1" t="s">
        <v>2117</v>
      </c>
      <c r="S585" s="1" t="s">
        <v>1057</v>
      </c>
      <c r="T585" s="1" t="s">
        <v>121</v>
      </c>
      <c r="U585" s="3" t="s">
        <v>1057</v>
      </c>
      <c r="V585" s="3" t="s">
        <v>121</v>
      </c>
      <c r="W585" s="3" t="s">
        <v>1057</v>
      </c>
      <c r="X585" s="3" t="s">
        <v>121</v>
      </c>
      <c r="Y585" s="3" t="s">
        <v>1057</v>
      </c>
      <c r="Z585" s="3" t="s">
        <v>121</v>
      </c>
      <c r="AA585" s="3" t="s">
        <v>1058</v>
      </c>
      <c r="AB585" s="3" t="s">
        <v>205</v>
      </c>
      <c r="AC585" s="3" t="s">
        <v>1058</v>
      </c>
      <c r="AD585" s="1" t="s">
        <v>205</v>
      </c>
      <c r="AE585" s="3" t="s">
        <v>1059</v>
      </c>
      <c r="AF585" s="3" t="s">
        <v>1060</v>
      </c>
      <c r="AG585" s="23">
        <v>0</v>
      </c>
      <c r="AH585" s="23">
        <v>1.6</v>
      </c>
      <c r="AI585" s="23">
        <v>98.4</v>
      </c>
      <c r="AJ585" s="23">
        <v>1.6</v>
      </c>
      <c r="AK585" s="23">
        <v>28</v>
      </c>
      <c r="AL585" s="23">
        <v>70.400000000000006</v>
      </c>
      <c r="AM585" s="3" t="s">
        <v>1061</v>
      </c>
      <c r="AN585" s="3" t="s">
        <v>2100</v>
      </c>
      <c r="AO585" s="27">
        <v>8.484</v>
      </c>
      <c r="AP585" s="27"/>
      <c r="AQ585" s="27">
        <v>6.2960000000000003</v>
      </c>
      <c r="AR585" s="27">
        <f t="shared" si="11"/>
        <v>1.2726680672972113E-2</v>
      </c>
      <c r="AS585" s="27">
        <v>9.4440000000000008</v>
      </c>
      <c r="AT585" s="27">
        <f t="shared" si="12"/>
        <v>1.4357298206924222E-3</v>
      </c>
      <c r="AU585" s="27">
        <v>9.6820000000000004</v>
      </c>
      <c r="AV585" s="27">
        <f t="shared" si="13"/>
        <v>1.2173839787842746E-3</v>
      </c>
      <c r="AW585" s="27">
        <v>2.629</v>
      </c>
      <c r="AX585" s="27">
        <v>6.5000000000000002E-2</v>
      </c>
      <c r="AY585" s="27">
        <v>0.83399999999999996</v>
      </c>
      <c r="AZ585" s="27">
        <v>8.84</v>
      </c>
      <c r="BA585" s="27">
        <v>11.3</v>
      </c>
      <c r="BB585" s="10">
        <v>0</v>
      </c>
      <c r="BC585" s="10">
        <v>0</v>
      </c>
      <c r="BD585" s="10">
        <v>0</v>
      </c>
      <c r="BE585" s="10">
        <v>0</v>
      </c>
      <c r="BF585" s="10">
        <v>0</v>
      </c>
      <c r="BG585" s="10">
        <v>0</v>
      </c>
      <c r="BH585" s="10">
        <v>0</v>
      </c>
      <c r="BI585" s="10">
        <v>0</v>
      </c>
      <c r="BJ585" s="10">
        <v>0</v>
      </c>
      <c r="BK585" s="10">
        <v>0</v>
      </c>
      <c r="BL585" s="10">
        <v>0</v>
      </c>
      <c r="BM585" s="10">
        <v>0</v>
      </c>
      <c r="BN585" s="10">
        <v>0</v>
      </c>
      <c r="BO585" s="10">
        <v>0</v>
      </c>
      <c r="BP585" s="10">
        <v>0</v>
      </c>
      <c r="BQ585" s="10">
        <v>0</v>
      </c>
      <c r="BR585" s="10">
        <v>0</v>
      </c>
      <c r="BS585" s="10">
        <v>0</v>
      </c>
      <c r="BT585" s="10">
        <v>0</v>
      </c>
      <c r="BU585" s="10">
        <v>0</v>
      </c>
      <c r="BV585" s="10">
        <v>1.542</v>
      </c>
      <c r="BW585" s="10"/>
      <c r="BX585" s="10">
        <v>2.214</v>
      </c>
      <c r="BY585" s="10">
        <v>3.984</v>
      </c>
      <c r="BZ585" s="10">
        <v>7.7030000000000003</v>
      </c>
      <c r="CA585" s="10">
        <v>14.167</v>
      </c>
      <c r="CB585" s="10">
        <v>14.919</v>
      </c>
      <c r="CC585" s="10">
        <v>11.776</v>
      </c>
      <c r="CD585" s="10"/>
      <c r="CE585" s="10">
        <v>10.92375</v>
      </c>
      <c r="CF585" s="10">
        <v>10.92375</v>
      </c>
      <c r="CG585" s="10">
        <v>10.92375</v>
      </c>
      <c r="CH585" s="10">
        <v>10.92375</v>
      </c>
    </row>
    <row r="586" spans="1:86" x14ac:dyDescent="0.2">
      <c r="B586" s="1">
        <v>1</v>
      </c>
      <c r="C586" s="1" t="s">
        <v>1104</v>
      </c>
      <c r="D586" s="1" t="s">
        <v>1105</v>
      </c>
      <c r="E586" s="5">
        <v>42.933549999999997</v>
      </c>
      <c r="F586" s="5">
        <v>-70.213269999999994</v>
      </c>
      <c r="G586" s="4">
        <v>157.27680000000001</v>
      </c>
      <c r="H586" s="7">
        <v>37487</v>
      </c>
      <c r="I586" s="1" t="s">
        <v>473</v>
      </c>
      <c r="K586" s="1" t="s">
        <v>2073</v>
      </c>
      <c r="L586" s="1" t="s">
        <v>2077</v>
      </c>
      <c r="M586" s="1" t="s">
        <v>1057</v>
      </c>
      <c r="N586" s="1" t="s">
        <v>1057</v>
      </c>
      <c r="O586" s="1" t="s">
        <v>121</v>
      </c>
      <c r="P586" s="1" t="s">
        <v>1058</v>
      </c>
      <c r="Q586" s="1" t="s">
        <v>1058</v>
      </c>
      <c r="R586" s="1" t="s">
        <v>2117</v>
      </c>
      <c r="S586" s="1" t="s">
        <v>1057</v>
      </c>
      <c r="T586" s="1" t="s">
        <v>121</v>
      </c>
      <c r="U586" s="3" t="s">
        <v>1057</v>
      </c>
      <c r="V586" s="3" t="s">
        <v>121</v>
      </c>
      <c r="W586" s="3" t="s">
        <v>1057</v>
      </c>
      <c r="X586" s="3" t="s">
        <v>121</v>
      </c>
      <c r="Y586" s="3" t="s">
        <v>1057</v>
      </c>
      <c r="Z586" s="3" t="s">
        <v>121</v>
      </c>
      <c r="AA586" s="3" t="s">
        <v>1058</v>
      </c>
      <c r="AB586" s="3" t="s">
        <v>205</v>
      </c>
      <c r="AC586" s="3" t="s">
        <v>1058</v>
      </c>
      <c r="AD586" s="1" t="s">
        <v>205</v>
      </c>
      <c r="AE586" s="3" t="s">
        <v>1059</v>
      </c>
      <c r="AF586" s="3" t="s">
        <v>1060</v>
      </c>
      <c r="AG586" s="23">
        <v>0</v>
      </c>
      <c r="AH586" s="23">
        <v>2.5</v>
      </c>
      <c r="AI586" s="23">
        <v>97.5</v>
      </c>
      <c r="AJ586" s="23">
        <v>2.5</v>
      </c>
      <c r="AK586" s="23">
        <v>29.6</v>
      </c>
      <c r="AL586" s="23">
        <v>67.900000000000006</v>
      </c>
      <c r="AM586" s="3" t="s">
        <v>1061</v>
      </c>
      <c r="AN586" s="3" t="s">
        <v>2100</v>
      </c>
      <c r="AO586" s="27">
        <v>8.484</v>
      </c>
      <c r="AP586" s="27"/>
      <c r="AQ586" s="27">
        <v>5.9269999999999996</v>
      </c>
      <c r="AR586" s="27">
        <f t="shared" si="11"/>
        <v>1.6435965300060515E-2</v>
      </c>
      <c r="AS586" s="27">
        <v>9.3450000000000006</v>
      </c>
      <c r="AT586" s="27">
        <f t="shared" si="12"/>
        <v>1.5377108917367256E-3</v>
      </c>
      <c r="AU586" s="27">
        <v>9.5109999999999992</v>
      </c>
      <c r="AV586" s="27">
        <f t="shared" si="13"/>
        <v>1.370577857460035E-3</v>
      </c>
      <c r="AW586" s="27">
        <v>2.802</v>
      </c>
      <c r="AX586" s="27">
        <v>0.02</v>
      </c>
      <c r="AY586" s="27">
        <v>0.86099999999999999</v>
      </c>
      <c r="AZ586" s="27">
        <v>8.5399999999999991</v>
      </c>
      <c r="BA586" s="27">
        <v>12.7</v>
      </c>
      <c r="BB586" s="10">
        <v>0</v>
      </c>
      <c r="BC586" s="10">
        <v>0</v>
      </c>
      <c r="BD586" s="10">
        <v>0</v>
      </c>
      <c r="BE586" s="10">
        <v>0</v>
      </c>
      <c r="BF586" s="10">
        <v>0</v>
      </c>
      <c r="BG586" s="10">
        <v>0</v>
      </c>
      <c r="BH586" s="10">
        <v>0</v>
      </c>
      <c r="BI586" s="10">
        <v>0</v>
      </c>
      <c r="BJ586" s="10">
        <v>0</v>
      </c>
      <c r="BK586" s="10">
        <v>0</v>
      </c>
      <c r="BL586" s="10">
        <v>0</v>
      </c>
      <c r="BM586" s="10">
        <v>0</v>
      </c>
      <c r="BN586" s="10">
        <v>0</v>
      </c>
      <c r="BO586" s="10">
        <v>0</v>
      </c>
      <c r="BP586" s="10">
        <v>0</v>
      </c>
      <c r="BQ586" s="10">
        <v>0</v>
      </c>
      <c r="BR586" s="10">
        <v>0</v>
      </c>
      <c r="BS586" s="10">
        <v>0</v>
      </c>
      <c r="BT586" s="10">
        <v>0</v>
      </c>
      <c r="BU586" s="10">
        <v>0</v>
      </c>
      <c r="BV586" s="10">
        <v>2.4950000000000001</v>
      </c>
      <c r="BW586" s="10"/>
      <c r="BX586" s="10">
        <v>3.4649999999999999</v>
      </c>
      <c r="BY586" s="10">
        <v>4.3710000000000004</v>
      </c>
      <c r="BZ586" s="10">
        <v>8.5449999999999999</v>
      </c>
      <c r="CA586" s="10">
        <v>13.192</v>
      </c>
      <c r="CB586" s="10">
        <v>13.625</v>
      </c>
      <c r="CC586" s="10">
        <v>11.696</v>
      </c>
      <c r="CD586" s="10"/>
      <c r="CE586" s="10">
        <v>10.65225</v>
      </c>
      <c r="CF586" s="10">
        <v>10.65225</v>
      </c>
      <c r="CG586" s="10">
        <v>10.65225</v>
      </c>
      <c r="CH586" s="10">
        <v>10.65225</v>
      </c>
    </row>
    <row r="587" spans="1:86" x14ac:dyDescent="0.2">
      <c r="B587" s="1">
        <v>1</v>
      </c>
      <c r="C587" s="1" t="s">
        <v>1106</v>
      </c>
      <c r="D587" s="1" t="s">
        <v>1107</v>
      </c>
      <c r="E587" s="5">
        <v>42.933619999999998</v>
      </c>
      <c r="F587" s="5">
        <v>-70.196749999999994</v>
      </c>
      <c r="G587" s="4">
        <v>129.84480000000002</v>
      </c>
      <c r="H587" s="7">
        <v>37487</v>
      </c>
      <c r="I587" s="1" t="s">
        <v>473</v>
      </c>
      <c r="K587" s="1" t="s">
        <v>2073</v>
      </c>
      <c r="L587" s="1" t="s">
        <v>2077</v>
      </c>
      <c r="M587" s="1" t="s">
        <v>2074</v>
      </c>
      <c r="N587" s="1" t="s">
        <v>2080</v>
      </c>
      <c r="O587" s="1" t="s">
        <v>2089</v>
      </c>
      <c r="P587" s="1" t="s">
        <v>1076</v>
      </c>
      <c r="Q587" s="1" t="s">
        <v>2114</v>
      </c>
      <c r="R587" s="1" t="s">
        <v>2121</v>
      </c>
      <c r="S587" s="1" t="s">
        <v>1076</v>
      </c>
      <c r="T587" s="1" t="s">
        <v>1077</v>
      </c>
      <c r="U587" s="3" t="s">
        <v>573</v>
      </c>
      <c r="V587" s="3" t="s">
        <v>90</v>
      </c>
      <c r="W587" s="3" t="s">
        <v>1078</v>
      </c>
      <c r="X587" s="3" t="s">
        <v>1079</v>
      </c>
      <c r="Y587" s="3" t="s">
        <v>1080</v>
      </c>
      <c r="Z587" s="3" t="s">
        <v>1081</v>
      </c>
      <c r="AA587" s="3" t="s">
        <v>1089</v>
      </c>
      <c r="AB587" s="3" t="s">
        <v>1090</v>
      </c>
      <c r="AC587" s="3" t="s">
        <v>1058</v>
      </c>
      <c r="AD587" s="1" t="s">
        <v>205</v>
      </c>
      <c r="AE587" s="3" t="s">
        <v>1059</v>
      </c>
      <c r="AF587" s="3" t="s">
        <v>1060</v>
      </c>
      <c r="AG587" s="23">
        <v>0.2</v>
      </c>
      <c r="AH587" s="23">
        <v>17.3</v>
      </c>
      <c r="AI587" s="23">
        <v>82.5</v>
      </c>
      <c r="AJ587" s="23">
        <v>17.3</v>
      </c>
      <c r="AK587" s="23">
        <v>30.8</v>
      </c>
      <c r="AL587" s="23">
        <v>51.7</v>
      </c>
      <c r="AM587" s="3" t="s">
        <v>1082</v>
      </c>
      <c r="AN587" s="3" t="s">
        <v>2101</v>
      </c>
      <c r="AO587" s="27">
        <v>3.7309999999999999</v>
      </c>
      <c r="AP587" s="27">
        <v>8.484</v>
      </c>
      <c r="AQ587" s="27">
        <v>3.6110000000000002</v>
      </c>
      <c r="AR587" s="27">
        <f t="shared" si="11"/>
        <v>8.1842838942722818E-2</v>
      </c>
      <c r="AS587" s="27">
        <v>8.1620000000000008</v>
      </c>
      <c r="AT587" s="27">
        <f t="shared" si="12"/>
        <v>3.4913482904561982E-3</v>
      </c>
      <c r="AU587" s="27">
        <v>8.0549999999999997</v>
      </c>
      <c r="AV587" s="27">
        <f t="shared" si="13"/>
        <v>3.7601345433662167E-3</v>
      </c>
      <c r="AW587" s="27">
        <v>3.5859999999999999</v>
      </c>
      <c r="AX587" s="27">
        <v>-5.0000000000000001E-3</v>
      </c>
      <c r="AY587" s="27">
        <v>0.68500000000000005</v>
      </c>
      <c r="AZ587" s="27">
        <v>6.76</v>
      </c>
      <c r="BA587" s="27">
        <v>15.4</v>
      </c>
      <c r="BB587" s="10">
        <v>0</v>
      </c>
      <c r="BC587" s="10">
        <v>0</v>
      </c>
      <c r="BD587" s="10">
        <v>0</v>
      </c>
      <c r="BE587" s="10">
        <v>0</v>
      </c>
      <c r="BF587" s="10">
        <v>0</v>
      </c>
      <c r="BG587" s="10">
        <v>0</v>
      </c>
      <c r="BH587" s="10">
        <v>0</v>
      </c>
      <c r="BI587" s="10">
        <v>0</v>
      </c>
      <c r="BJ587" s="10">
        <v>0</v>
      </c>
      <c r="BK587" s="10">
        <v>0</v>
      </c>
      <c r="BL587" s="10">
        <v>0.158</v>
      </c>
      <c r="BM587" s="10">
        <v>9.1999999999999998E-2</v>
      </c>
      <c r="BN587" s="10">
        <v>0.104</v>
      </c>
      <c r="BO587" s="10">
        <v>0.124</v>
      </c>
      <c r="BP587" s="10">
        <v>8.5000000000000006E-2</v>
      </c>
      <c r="BQ587" s="10">
        <v>0.22800000000000001</v>
      </c>
      <c r="BR587" s="10">
        <v>0.436</v>
      </c>
      <c r="BS587" s="10">
        <v>0.57199999999999995</v>
      </c>
      <c r="BT587" s="10">
        <v>1.175</v>
      </c>
      <c r="BU587" s="10">
        <v>4.3499999999999996</v>
      </c>
      <c r="BV587" s="10">
        <v>10.079000000000001</v>
      </c>
      <c r="BW587" s="10"/>
      <c r="BX587" s="10">
        <v>8.9529999999999994</v>
      </c>
      <c r="BY587" s="10">
        <v>5.3390000000000004</v>
      </c>
      <c r="BZ587" s="10">
        <v>6.6740000000000004</v>
      </c>
      <c r="CA587" s="10">
        <v>9.8970000000000002</v>
      </c>
      <c r="CB587" s="10">
        <v>10.288</v>
      </c>
      <c r="CC587" s="10">
        <v>8.4969999999999999</v>
      </c>
      <c r="CD587" s="10"/>
      <c r="CE587" s="10">
        <v>8.2379999999999995</v>
      </c>
      <c r="CF587" s="10">
        <v>8.2370000000000001</v>
      </c>
      <c r="CG587" s="10">
        <v>8.2370000000000001</v>
      </c>
      <c r="CH587" s="10">
        <v>8.2370000000000001</v>
      </c>
    </row>
    <row r="588" spans="1:86" x14ac:dyDescent="0.2">
      <c r="B588" s="1">
        <v>1</v>
      </c>
      <c r="C588" s="1" t="s">
        <v>1108</v>
      </c>
      <c r="D588" s="1" t="s">
        <v>1109</v>
      </c>
      <c r="E588" s="5">
        <v>42.933250000000001</v>
      </c>
      <c r="F588" s="5">
        <v>-70.197400000000002</v>
      </c>
      <c r="G588" s="4">
        <v>130</v>
      </c>
      <c r="H588" s="7">
        <v>38575</v>
      </c>
      <c r="I588" s="1" t="s">
        <v>1110</v>
      </c>
      <c r="K588" s="1" t="s">
        <v>2073</v>
      </c>
      <c r="L588" s="1" t="s">
        <v>2077</v>
      </c>
      <c r="M588" s="1" t="s">
        <v>573</v>
      </c>
      <c r="N588" s="1" t="s">
        <v>573</v>
      </c>
      <c r="O588" s="1" t="s">
        <v>90</v>
      </c>
      <c r="P588" s="1" t="s">
        <v>573</v>
      </c>
      <c r="Q588" s="1" t="s">
        <v>2109</v>
      </c>
      <c r="R588" s="1" t="s">
        <v>2122</v>
      </c>
      <c r="S588" s="1" t="s">
        <v>573</v>
      </c>
      <c r="T588" s="1" t="s">
        <v>90</v>
      </c>
      <c r="U588" s="3" t="s">
        <v>573</v>
      </c>
      <c r="V588" s="3" t="s">
        <v>90</v>
      </c>
      <c r="W588" s="3" t="s">
        <v>1111</v>
      </c>
      <c r="X588" s="3" t="s">
        <v>1112</v>
      </c>
      <c r="Y588" s="3" t="s">
        <v>1111</v>
      </c>
      <c r="Z588" s="3" t="s">
        <v>1112</v>
      </c>
      <c r="AA588" s="3" t="s">
        <v>1150</v>
      </c>
      <c r="AB588" s="3" t="s">
        <v>1151</v>
      </c>
      <c r="AC588" s="3" t="s">
        <v>1089</v>
      </c>
      <c r="AD588" s="1" t="s">
        <v>1090</v>
      </c>
      <c r="AE588" s="3" t="s">
        <v>1059</v>
      </c>
      <c r="AF588" s="3" t="s">
        <v>1060</v>
      </c>
      <c r="AG588" s="23">
        <v>0</v>
      </c>
      <c r="AH588" s="23">
        <v>21.6</v>
      </c>
      <c r="AI588" s="23">
        <v>78.400000000000006</v>
      </c>
      <c r="AJ588" s="23">
        <v>21.6</v>
      </c>
      <c r="AK588" s="23">
        <v>28.9</v>
      </c>
      <c r="AL588" s="23">
        <v>49.5</v>
      </c>
      <c r="AM588" s="3" t="s">
        <v>1082</v>
      </c>
      <c r="AN588" s="3" t="s">
        <v>2101</v>
      </c>
      <c r="AO588" s="27">
        <v>3.7309999999999999</v>
      </c>
      <c r="AP588" s="27">
        <v>8.484</v>
      </c>
      <c r="AQ588" s="27">
        <v>3.3620000000000001</v>
      </c>
      <c r="AR588" s="27">
        <f t="shared" si="11"/>
        <v>9.7260647069427345E-2</v>
      </c>
      <c r="AS588" s="27">
        <v>7.9569999999999999</v>
      </c>
      <c r="AT588" s="27">
        <f t="shared" si="12"/>
        <v>4.0244295063284179E-3</v>
      </c>
      <c r="AU588" s="27">
        <v>7.8979999999999997</v>
      </c>
      <c r="AV588" s="27">
        <f t="shared" si="13"/>
        <v>4.1924229937244303E-3</v>
      </c>
      <c r="AW588" s="27">
        <v>3.6890000000000001</v>
      </c>
      <c r="AX588" s="27">
        <v>1E-3</v>
      </c>
      <c r="AY588" s="27">
        <v>0.68</v>
      </c>
      <c r="AZ588" s="27">
        <v>5.3</v>
      </c>
      <c r="BA588" s="27">
        <v>17.5</v>
      </c>
      <c r="BB588" s="10">
        <v>0</v>
      </c>
      <c r="BC588" s="10">
        <v>0</v>
      </c>
      <c r="BD588" s="10">
        <v>0</v>
      </c>
      <c r="BE588" s="10">
        <v>0</v>
      </c>
      <c r="BF588" s="10">
        <v>0</v>
      </c>
      <c r="BG588" s="10">
        <v>0</v>
      </c>
      <c r="BH588" s="10">
        <v>0</v>
      </c>
      <c r="BI588" s="10">
        <v>0</v>
      </c>
      <c r="BJ588" s="10">
        <v>0</v>
      </c>
      <c r="BK588" s="10">
        <v>0</v>
      </c>
      <c r="BL588" s="10">
        <v>0</v>
      </c>
      <c r="BM588" s="10">
        <v>3.6999999999999998E-2</v>
      </c>
      <c r="BN588" s="10">
        <v>0.19800000000000001</v>
      </c>
      <c r="BO588" s="10">
        <v>0.29199999999999998</v>
      </c>
      <c r="BP588" s="10">
        <v>0.46300000000000002</v>
      </c>
      <c r="BQ588" s="10">
        <v>0.69699999999999995</v>
      </c>
      <c r="BR588" s="10">
        <v>1.05</v>
      </c>
      <c r="BS588" s="10">
        <v>1.083</v>
      </c>
      <c r="BT588" s="10">
        <v>2.1240000000000001</v>
      </c>
      <c r="BU588" s="10">
        <v>5.31</v>
      </c>
      <c r="BV588" s="10">
        <v>10.215</v>
      </c>
      <c r="BW588" s="10"/>
      <c r="BX588" s="10">
        <v>7.6669999999999998</v>
      </c>
      <c r="BY588" s="10">
        <v>5.6070000000000002</v>
      </c>
      <c r="BZ588" s="10">
        <v>6.4939999999999998</v>
      </c>
      <c r="CA588" s="10">
        <v>9.1829999999999998</v>
      </c>
      <c r="CB588" s="10">
        <v>9.4410000000000007</v>
      </c>
      <c r="CC588" s="10">
        <v>8.1539999999999999</v>
      </c>
      <c r="CD588" s="10"/>
      <c r="CE588" s="10">
        <v>7.9962499999999999</v>
      </c>
      <c r="CF588" s="10">
        <v>7.9962499999999999</v>
      </c>
      <c r="CG588" s="10">
        <v>7.9962499999999999</v>
      </c>
      <c r="CH588" s="10">
        <v>7.9962499999999999</v>
      </c>
    </row>
    <row r="589" spans="1:86" x14ac:dyDescent="0.2">
      <c r="B589" s="1">
        <v>1</v>
      </c>
      <c r="C589" s="1" t="s">
        <v>1113</v>
      </c>
      <c r="D589" s="1" t="s">
        <v>1114</v>
      </c>
      <c r="E589" s="5">
        <v>42.933210000000003</v>
      </c>
      <c r="F589" s="5">
        <v>-70.179770000000005</v>
      </c>
      <c r="G589" s="4">
        <v>128.01600000000002</v>
      </c>
      <c r="H589" s="7">
        <v>37487</v>
      </c>
      <c r="I589" s="1" t="s">
        <v>473</v>
      </c>
      <c r="K589" s="1" t="s">
        <v>2073</v>
      </c>
      <c r="L589" s="1" t="s">
        <v>2077</v>
      </c>
      <c r="M589" s="1" t="s">
        <v>2074</v>
      </c>
      <c r="N589" s="1" t="s">
        <v>2080</v>
      </c>
      <c r="O589" s="1" t="s">
        <v>2089</v>
      </c>
      <c r="P589" s="1" t="s">
        <v>1076</v>
      </c>
      <c r="Q589" s="1" t="s">
        <v>2114</v>
      </c>
      <c r="R589" s="1" t="s">
        <v>2121</v>
      </c>
      <c r="S589" s="1" t="s">
        <v>1076</v>
      </c>
      <c r="T589" s="1" t="s">
        <v>1077</v>
      </c>
      <c r="U589" s="3" t="s">
        <v>573</v>
      </c>
      <c r="V589" s="3" t="s">
        <v>90</v>
      </c>
      <c r="W589" s="3" t="s">
        <v>1078</v>
      </c>
      <c r="X589" s="3" t="s">
        <v>1079</v>
      </c>
      <c r="Y589" s="3" t="s">
        <v>1080</v>
      </c>
      <c r="Z589" s="3" t="s">
        <v>1081</v>
      </c>
      <c r="AA589" s="3" t="s">
        <v>1150</v>
      </c>
      <c r="AB589" s="3" t="s">
        <v>1151</v>
      </c>
      <c r="AC589" s="3" t="s">
        <v>1089</v>
      </c>
      <c r="AD589" s="1" t="s">
        <v>1090</v>
      </c>
      <c r="AE589" s="3" t="s">
        <v>1059</v>
      </c>
      <c r="AF589" s="3" t="s">
        <v>1060</v>
      </c>
      <c r="AG589" s="23">
        <v>0.1</v>
      </c>
      <c r="AH589" s="23">
        <v>26</v>
      </c>
      <c r="AI589" s="23">
        <v>73.900000000000006</v>
      </c>
      <c r="AJ589" s="23">
        <v>26</v>
      </c>
      <c r="AK589" s="23">
        <v>30.5</v>
      </c>
      <c r="AL589" s="23">
        <v>43.4</v>
      </c>
      <c r="AM589" s="3" t="s">
        <v>1082</v>
      </c>
      <c r="AN589" s="3" t="s">
        <v>2101</v>
      </c>
      <c r="AO589" s="27">
        <v>3.7309999999999999</v>
      </c>
      <c r="AP589" s="27">
        <v>8.484</v>
      </c>
      <c r="AQ589" s="27">
        <v>3.3170000000000002</v>
      </c>
      <c r="AR589" s="27">
        <f t="shared" si="11"/>
        <v>0.10034217358949418</v>
      </c>
      <c r="AS589" s="27">
        <v>7.2290000000000001</v>
      </c>
      <c r="AT589" s="27">
        <f t="shared" si="12"/>
        <v>6.6658288915005257E-3</v>
      </c>
      <c r="AU589" s="27">
        <v>7.5359999999999996</v>
      </c>
      <c r="AV589" s="27">
        <f t="shared" si="13"/>
        <v>5.3881286008869572E-3</v>
      </c>
      <c r="AW589" s="27">
        <v>3.6040000000000001</v>
      </c>
      <c r="AX589" s="27">
        <v>0.14699999999999999</v>
      </c>
      <c r="AY589" s="27">
        <v>0.64700000000000002</v>
      </c>
      <c r="AZ589" s="27">
        <v>5.74</v>
      </c>
      <c r="BA589" s="27">
        <v>26.3</v>
      </c>
      <c r="BB589" s="10">
        <v>0</v>
      </c>
      <c r="BC589" s="10">
        <v>0</v>
      </c>
      <c r="BD589" s="10">
        <v>0</v>
      </c>
      <c r="BE589" s="10">
        <v>0</v>
      </c>
      <c r="BF589" s="10">
        <v>0</v>
      </c>
      <c r="BG589" s="10">
        <v>0</v>
      </c>
      <c r="BH589" s="10">
        <v>0</v>
      </c>
      <c r="BI589" s="10">
        <v>0</v>
      </c>
      <c r="BJ589" s="10">
        <v>0</v>
      </c>
      <c r="BK589" s="10">
        <v>0</v>
      </c>
      <c r="BL589" s="10">
        <v>8.8999999999999996E-2</v>
      </c>
      <c r="BM589" s="10">
        <v>0.14499999999999999</v>
      </c>
      <c r="BN589" s="10">
        <v>6.2E-2</v>
      </c>
      <c r="BO589" s="10">
        <v>0.17199999999999999</v>
      </c>
      <c r="BP589" s="10">
        <v>0.224</v>
      </c>
      <c r="BQ589" s="10">
        <v>0.41899999999999998</v>
      </c>
      <c r="BR589" s="10">
        <v>0.625</v>
      </c>
      <c r="BS589" s="10">
        <v>0.93799999999999994</v>
      </c>
      <c r="BT589" s="10">
        <v>2.2200000000000002</v>
      </c>
      <c r="BU589" s="10">
        <v>7.625</v>
      </c>
      <c r="BV589" s="10">
        <v>13.454000000000001</v>
      </c>
      <c r="BW589" s="10"/>
      <c r="BX589" s="10">
        <v>11.285</v>
      </c>
      <c r="BY589" s="10">
        <v>5.1189999999999998</v>
      </c>
      <c r="BZ589" s="10">
        <v>5.7089999999999996</v>
      </c>
      <c r="CA589" s="10">
        <v>8.43</v>
      </c>
      <c r="CB589" s="10">
        <v>8.5830000000000002</v>
      </c>
      <c r="CC589" s="10">
        <v>6.3940000000000001</v>
      </c>
      <c r="CD589" s="10"/>
      <c r="CE589" s="10">
        <v>7.1267500000000004</v>
      </c>
      <c r="CF589" s="10">
        <v>7.1267500000000004</v>
      </c>
      <c r="CG589" s="10">
        <v>7.1267500000000004</v>
      </c>
      <c r="CH589" s="10">
        <v>7.1267500000000004</v>
      </c>
    </row>
    <row r="590" spans="1:86" x14ac:dyDescent="0.2">
      <c r="B590" s="1">
        <v>1</v>
      </c>
      <c r="C590" s="1" t="s">
        <v>1115</v>
      </c>
      <c r="D590" s="1" t="s">
        <v>1116</v>
      </c>
      <c r="E590" s="5">
        <v>42.933390000000003</v>
      </c>
      <c r="F590" s="5">
        <v>-70.144080000000002</v>
      </c>
      <c r="G590" s="4">
        <v>113.38560000000001</v>
      </c>
      <c r="H590" s="7">
        <v>37518</v>
      </c>
      <c r="I590" s="1" t="s">
        <v>473</v>
      </c>
      <c r="K590" s="1" t="s">
        <v>2073</v>
      </c>
      <c r="L590" s="1" t="s">
        <v>2077</v>
      </c>
      <c r="M590" s="1" t="s">
        <v>2074</v>
      </c>
      <c r="N590" s="1" t="s">
        <v>2080</v>
      </c>
      <c r="O590" s="1" t="s">
        <v>2089</v>
      </c>
      <c r="P590" s="1" t="s">
        <v>950</v>
      </c>
      <c r="Q590" s="1" t="s">
        <v>2115</v>
      </c>
      <c r="R590" s="1" t="s">
        <v>2124</v>
      </c>
      <c r="S590" s="1" t="s">
        <v>950</v>
      </c>
      <c r="T590" s="1" t="s">
        <v>951</v>
      </c>
      <c r="U590" s="3" t="s">
        <v>1946</v>
      </c>
      <c r="V590" s="3" t="s">
        <v>1946</v>
      </c>
      <c r="W590" s="3" t="s">
        <v>1240</v>
      </c>
      <c r="X590" s="3" t="s">
        <v>1241</v>
      </c>
      <c r="Y590" s="3" t="s">
        <v>1242</v>
      </c>
      <c r="Z590" s="3" t="s">
        <v>1243</v>
      </c>
      <c r="AA590" s="3" t="s">
        <v>1118</v>
      </c>
      <c r="AB590" s="3" t="s">
        <v>1119</v>
      </c>
      <c r="AC590" s="3" t="s">
        <v>1118</v>
      </c>
      <c r="AD590" s="1" t="s">
        <v>1119</v>
      </c>
      <c r="AE590" s="3" t="s">
        <v>1059</v>
      </c>
      <c r="AF590" s="3" t="s">
        <v>1060</v>
      </c>
      <c r="AG590" s="23">
        <v>4.9000000000000004</v>
      </c>
      <c r="AH590" s="23">
        <v>79.8</v>
      </c>
      <c r="AI590" s="23">
        <v>15.3</v>
      </c>
      <c r="AJ590" s="23">
        <v>79.8</v>
      </c>
      <c r="AK590" s="23">
        <v>5.2</v>
      </c>
      <c r="AL590" s="23">
        <v>10.1</v>
      </c>
      <c r="AM590" s="3" t="s">
        <v>1061</v>
      </c>
      <c r="AN590" s="3" t="s">
        <v>2100</v>
      </c>
      <c r="AO590" s="27">
        <v>3.2370000000000001</v>
      </c>
      <c r="AP590" s="27"/>
      <c r="AQ590" s="27">
        <v>-0.38</v>
      </c>
      <c r="AR590" s="27">
        <f t="shared" si="11"/>
        <v>1.3013418554419336</v>
      </c>
      <c r="AS590" s="27">
        <v>2.1190000000000002</v>
      </c>
      <c r="AT590" s="27">
        <f t="shared" si="12"/>
        <v>0.2302064243012599</v>
      </c>
      <c r="AU590" s="27">
        <v>2.069</v>
      </c>
      <c r="AV590" s="27">
        <f t="shared" si="13"/>
        <v>0.23832463632203976</v>
      </c>
      <c r="AW590" s="27">
        <v>2.6949999999999998</v>
      </c>
      <c r="AX590" s="27">
        <v>0.214</v>
      </c>
      <c r="AY590" s="27">
        <v>1.994</v>
      </c>
      <c r="AZ590" s="27">
        <v>1.7</v>
      </c>
      <c r="BA590" s="27">
        <v>38.299999999999997</v>
      </c>
      <c r="BB590" s="10">
        <v>0</v>
      </c>
      <c r="BC590" s="10">
        <v>0</v>
      </c>
      <c r="BD590" s="10">
        <v>0</v>
      </c>
      <c r="BE590" s="10">
        <v>0</v>
      </c>
      <c r="BF590" s="10">
        <v>0</v>
      </c>
      <c r="BG590" s="10">
        <v>0</v>
      </c>
      <c r="BH590" s="10">
        <v>0</v>
      </c>
      <c r="BI590" s="10">
        <v>0</v>
      </c>
      <c r="BJ590" s="10">
        <v>0.33700000000000002</v>
      </c>
      <c r="BK590" s="10">
        <v>2.0619999999999998</v>
      </c>
      <c r="BL590" s="10">
        <v>2.5070000000000001</v>
      </c>
      <c r="BM590" s="10">
        <v>4.0919999999999996</v>
      </c>
      <c r="BN590" s="10">
        <v>4.62</v>
      </c>
      <c r="BO590" s="10">
        <v>6.1520000000000001</v>
      </c>
      <c r="BP590" s="10">
        <v>7.891</v>
      </c>
      <c r="BQ590" s="10">
        <v>9.0570000000000004</v>
      </c>
      <c r="BR590" s="10">
        <v>10.680999999999999</v>
      </c>
      <c r="BS590" s="10">
        <v>10.401</v>
      </c>
      <c r="BT590" s="10">
        <v>11.936</v>
      </c>
      <c r="BU590" s="10">
        <v>10.928000000000001</v>
      </c>
      <c r="BV590" s="10">
        <v>4.0529999999999999</v>
      </c>
      <c r="BW590" s="10"/>
      <c r="BX590" s="10">
        <v>1.369</v>
      </c>
      <c r="BY590" s="10">
        <v>0.91300000000000003</v>
      </c>
      <c r="BZ590" s="10">
        <v>0.95199999999999996</v>
      </c>
      <c r="CA590" s="10">
        <v>1.9950000000000001</v>
      </c>
      <c r="CB590" s="10">
        <v>1.93</v>
      </c>
      <c r="CC590" s="10">
        <v>2.0859999999999999</v>
      </c>
      <c r="CD590" s="10"/>
      <c r="CE590" s="10">
        <v>1.5097499999999999</v>
      </c>
      <c r="CF590" s="10">
        <v>1.5097499999999999</v>
      </c>
      <c r="CG590" s="10">
        <v>1.5097499999999999</v>
      </c>
      <c r="CH590" s="10">
        <v>1.5097499999999999</v>
      </c>
    </row>
    <row r="591" spans="1:86" x14ac:dyDescent="0.2">
      <c r="B591" s="1">
        <v>1</v>
      </c>
      <c r="C591" s="1" t="s">
        <v>1120</v>
      </c>
      <c r="D591" s="1" t="s">
        <v>1121</v>
      </c>
      <c r="E591" s="5">
        <v>42.930900000000001</v>
      </c>
      <c r="F591" s="5">
        <v>-70.148529999999994</v>
      </c>
      <c r="G591" s="4">
        <v>115</v>
      </c>
      <c r="H591" s="7">
        <v>38575</v>
      </c>
      <c r="I591" s="1" t="s">
        <v>1110</v>
      </c>
      <c r="K591" s="1" t="s">
        <v>2073</v>
      </c>
      <c r="L591" s="1" t="s">
        <v>2078</v>
      </c>
      <c r="M591" s="1" t="s">
        <v>2076</v>
      </c>
      <c r="N591" s="1" t="s">
        <v>2082</v>
      </c>
      <c r="O591" s="1" t="s">
        <v>2091</v>
      </c>
      <c r="P591" s="1" t="s">
        <v>339</v>
      </c>
      <c r="Q591" s="1" t="s">
        <v>2126</v>
      </c>
      <c r="R591" s="1" t="s">
        <v>2128</v>
      </c>
      <c r="S591" s="1" t="s">
        <v>339</v>
      </c>
      <c r="T591" s="1" t="s">
        <v>26</v>
      </c>
      <c r="U591" s="3" t="s">
        <v>1946</v>
      </c>
      <c r="V591" s="3" t="s">
        <v>1946</v>
      </c>
      <c r="W591" s="3" t="s">
        <v>1122</v>
      </c>
      <c r="X591" s="3" t="s">
        <v>1123</v>
      </c>
      <c r="Y591" s="3" t="s">
        <v>1124</v>
      </c>
      <c r="Z591" s="3" t="s">
        <v>1125</v>
      </c>
      <c r="AA591" s="3" t="s">
        <v>1118</v>
      </c>
      <c r="AB591" s="3" t="s">
        <v>1119</v>
      </c>
      <c r="AC591" s="3" t="s">
        <v>1118</v>
      </c>
      <c r="AD591" s="1" t="s">
        <v>1119</v>
      </c>
      <c r="AE591" s="3" t="s">
        <v>1059</v>
      </c>
      <c r="AF591" s="3" t="s">
        <v>1060</v>
      </c>
      <c r="AG591" s="23">
        <v>9.6999999999999993</v>
      </c>
      <c r="AH591" s="23">
        <v>72.099999999999994</v>
      </c>
      <c r="AI591" s="23">
        <v>18.2</v>
      </c>
      <c r="AJ591" s="23">
        <v>72.099999999999994</v>
      </c>
      <c r="AK591" s="23">
        <v>6.2</v>
      </c>
      <c r="AL591" s="23">
        <v>12</v>
      </c>
      <c r="AM591" s="3" t="s">
        <v>1061</v>
      </c>
      <c r="AN591" s="3" t="s">
        <v>2100</v>
      </c>
      <c r="AO591" s="27">
        <v>3.2370000000000001</v>
      </c>
      <c r="AP591" s="27"/>
      <c r="AQ591" s="27">
        <v>-0.95699999999999996</v>
      </c>
      <c r="AR591" s="27">
        <f t="shared" si="11"/>
        <v>1.941268939539093</v>
      </c>
      <c r="AS591" s="27">
        <v>2.31</v>
      </c>
      <c r="AT591" s="27">
        <f t="shared" si="12"/>
        <v>0.20166043980553156</v>
      </c>
      <c r="AU591" s="27">
        <v>2.536</v>
      </c>
      <c r="AV591" s="27">
        <f t="shared" si="13"/>
        <v>0.1724201152283826</v>
      </c>
      <c r="AW591" s="27">
        <v>3.399</v>
      </c>
      <c r="AX591" s="27">
        <v>0.25900000000000001</v>
      </c>
      <c r="AY591" s="27">
        <v>1.9690000000000001</v>
      </c>
      <c r="AZ591" s="27">
        <v>1.7</v>
      </c>
      <c r="BA591" s="27">
        <v>28.4</v>
      </c>
      <c r="BB591" s="10">
        <v>0</v>
      </c>
      <c r="BC591" s="10">
        <v>0</v>
      </c>
      <c r="BD591" s="10">
        <v>0</v>
      </c>
      <c r="BE591" s="10">
        <v>0</v>
      </c>
      <c r="BF591" s="10">
        <v>0</v>
      </c>
      <c r="BG591" s="10">
        <v>0</v>
      </c>
      <c r="BH591" s="10">
        <v>0</v>
      </c>
      <c r="BI591" s="10">
        <v>0</v>
      </c>
      <c r="BJ591" s="10">
        <v>2.9369999999999998</v>
      </c>
      <c r="BK591" s="10">
        <v>3.0649999999999999</v>
      </c>
      <c r="BL591" s="10">
        <v>3.6930000000000001</v>
      </c>
      <c r="BM591" s="10">
        <v>3.645</v>
      </c>
      <c r="BN591" s="10">
        <v>4.0410000000000004</v>
      </c>
      <c r="BO591" s="10">
        <v>4.7949999999999999</v>
      </c>
      <c r="BP591" s="10">
        <v>6.085</v>
      </c>
      <c r="BQ591" s="10">
        <v>7.4240000000000004</v>
      </c>
      <c r="BR591" s="10">
        <v>9.3480000000000008</v>
      </c>
      <c r="BS591" s="10">
        <v>7.585</v>
      </c>
      <c r="BT591" s="10">
        <v>10.769</v>
      </c>
      <c r="BU591" s="10">
        <v>11.811</v>
      </c>
      <c r="BV591" s="10">
        <v>6.5629999999999997</v>
      </c>
      <c r="BW591" s="10"/>
      <c r="BX591" s="10">
        <v>1.671</v>
      </c>
      <c r="BY591" s="10">
        <v>1.2490000000000001</v>
      </c>
      <c r="BZ591" s="10">
        <v>1.0549999999999999</v>
      </c>
      <c r="CA591" s="10">
        <v>2.2509999999999999</v>
      </c>
      <c r="CB591" s="10">
        <v>2.0579999999999998</v>
      </c>
      <c r="CC591" s="10">
        <v>2.0049999999999999</v>
      </c>
      <c r="CD591" s="10"/>
      <c r="CE591" s="10">
        <v>1.9875</v>
      </c>
      <c r="CF591" s="10">
        <v>1.9875</v>
      </c>
      <c r="CG591" s="10">
        <v>1.9875</v>
      </c>
      <c r="CH591" s="10">
        <v>1.9875</v>
      </c>
    </row>
    <row r="592" spans="1:86" x14ac:dyDescent="0.2">
      <c r="B592" s="1">
        <v>1</v>
      </c>
      <c r="C592" s="1" t="s">
        <v>1126</v>
      </c>
      <c r="D592" s="1" t="s">
        <v>1127</v>
      </c>
      <c r="E592" s="5">
        <v>42.921250000000001</v>
      </c>
      <c r="F592" s="5">
        <v>-70.380660000000006</v>
      </c>
      <c r="G592" s="4">
        <v>101</v>
      </c>
      <c r="H592" s="7">
        <v>37463</v>
      </c>
      <c r="I592" s="1" t="s">
        <v>1110</v>
      </c>
      <c r="K592" s="1" t="s">
        <v>2073</v>
      </c>
      <c r="L592" s="1" t="s">
        <v>2078</v>
      </c>
      <c r="M592" s="1" t="s">
        <v>2076</v>
      </c>
      <c r="N592" s="1" t="s">
        <v>2083</v>
      </c>
      <c r="O592" s="1" t="s">
        <v>2092</v>
      </c>
      <c r="P592" s="1" t="s">
        <v>339</v>
      </c>
      <c r="Q592" s="1" t="s">
        <v>2127</v>
      </c>
      <c r="R592" s="1" t="s">
        <v>2125</v>
      </c>
      <c r="S592" s="1" t="s">
        <v>339</v>
      </c>
      <c r="T592" s="1" t="s">
        <v>26</v>
      </c>
      <c r="U592" s="3" t="s">
        <v>1946</v>
      </c>
      <c r="V592" s="3" t="s">
        <v>1946</v>
      </c>
      <c r="W592" s="3" t="s">
        <v>1128</v>
      </c>
      <c r="X592" s="3" t="s">
        <v>1129</v>
      </c>
      <c r="Y592" s="3" t="s">
        <v>1130</v>
      </c>
      <c r="Z592" s="3" t="s">
        <v>1131</v>
      </c>
      <c r="AA592" s="3" t="s">
        <v>1132</v>
      </c>
      <c r="AB592" s="3" t="s">
        <v>1133</v>
      </c>
      <c r="AC592" s="3" t="s">
        <v>1132</v>
      </c>
      <c r="AD592" s="1" t="s">
        <v>1133</v>
      </c>
      <c r="AE592" s="3" t="s">
        <v>1091</v>
      </c>
      <c r="AF592" s="3" t="s">
        <v>1092</v>
      </c>
      <c r="AG592" s="23">
        <v>26.4</v>
      </c>
      <c r="AH592" s="23">
        <v>55.5</v>
      </c>
      <c r="AI592" s="23">
        <v>18.100000000000001</v>
      </c>
      <c r="AJ592" s="23">
        <v>55.5</v>
      </c>
      <c r="AK592" s="23">
        <v>6.5</v>
      </c>
      <c r="AL592" s="23">
        <v>11.6</v>
      </c>
      <c r="AM592" s="3" t="s">
        <v>1082</v>
      </c>
      <c r="AN592" s="3" t="s">
        <v>2101</v>
      </c>
      <c r="AO592" s="27">
        <v>-3.7429999999999999</v>
      </c>
      <c r="AP592" s="27">
        <v>2.2370000000000001</v>
      </c>
      <c r="AQ592" s="27">
        <v>-3.6379999999999999</v>
      </c>
      <c r="AR592" s="27">
        <f t="shared" si="11"/>
        <v>12.449362824886697</v>
      </c>
      <c r="AS592" s="27">
        <v>1.681</v>
      </c>
      <c r="AT592" s="27">
        <f t="shared" si="12"/>
        <v>0.31186639297851143</v>
      </c>
      <c r="AU592" s="27">
        <v>1.3420000000000001</v>
      </c>
      <c r="AV592" s="27">
        <f t="shared" si="13"/>
        <v>0.39447342042623262</v>
      </c>
      <c r="AW592" s="27">
        <v>4.5679999999999996</v>
      </c>
      <c r="AX592" s="27">
        <v>8.3000000000000004E-2</v>
      </c>
      <c r="AY592" s="27">
        <v>1.486</v>
      </c>
      <c r="AZ592" s="27">
        <v>2.4566704049756125</v>
      </c>
      <c r="BA592" s="27">
        <v>65.900000000000006</v>
      </c>
      <c r="BB592" s="10">
        <v>0</v>
      </c>
      <c r="BC592" s="10">
        <v>0</v>
      </c>
      <c r="BD592" s="10">
        <v>0</v>
      </c>
      <c r="BE592" s="10">
        <v>0</v>
      </c>
      <c r="BF592" s="10">
        <v>0</v>
      </c>
      <c r="BG592" s="10">
        <v>14.234</v>
      </c>
      <c r="BH592" s="10">
        <v>5.8150000000000004</v>
      </c>
      <c r="BI592" s="10">
        <v>0.68200000000000005</v>
      </c>
      <c r="BJ592" s="10">
        <v>1.196</v>
      </c>
      <c r="BK592" s="10">
        <v>2.0569999999999999</v>
      </c>
      <c r="BL592" s="10">
        <v>2.395</v>
      </c>
      <c r="BM592" s="10">
        <v>2.48</v>
      </c>
      <c r="BN592" s="10">
        <v>2.3330000000000002</v>
      </c>
      <c r="BO592" s="10">
        <v>3.4820000000000002</v>
      </c>
      <c r="BP592" s="10">
        <v>5.0640000000000001</v>
      </c>
      <c r="BQ592" s="10">
        <v>6.7560000000000002</v>
      </c>
      <c r="BR592" s="10">
        <v>9.4710000000000001</v>
      </c>
      <c r="BS592" s="10">
        <v>10.130000000000001</v>
      </c>
      <c r="BT592" s="10">
        <v>10.259</v>
      </c>
      <c r="BU592" s="10">
        <v>4.3949999999999996</v>
      </c>
      <c r="BV592" s="10">
        <v>1.101</v>
      </c>
      <c r="BW592" s="10"/>
      <c r="BX592" s="10">
        <v>1.282</v>
      </c>
      <c r="BY592" s="10">
        <v>1.282</v>
      </c>
      <c r="BZ592" s="10">
        <v>1.79</v>
      </c>
      <c r="CA592" s="10">
        <v>2.1459999999999999</v>
      </c>
      <c r="CB592" s="10">
        <v>2.2749999999999999</v>
      </c>
      <c r="CC592" s="10">
        <v>1.5620000000000001</v>
      </c>
      <c r="CD592" s="10"/>
      <c r="CE592" s="10">
        <v>1.9530000000000001</v>
      </c>
      <c r="CF592" s="10">
        <v>1.9530000000000001</v>
      </c>
      <c r="CG592" s="10">
        <v>1.9530000000000001</v>
      </c>
      <c r="CH592" s="10">
        <v>1.9530000000000001</v>
      </c>
    </row>
    <row r="593" spans="2:86" x14ac:dyDescent="0.2">
      <c r="B593" s="1">
        <v>1</v>
      </c>
      <c r="C593" s="1" t="s">
        <v>1134</v>
      </c>
      <c r="D593" s="1" t="s">
        <v>1135</v>
      </c>
      <c r="E593" s="5">
        <v>42.920769999999997</v>
      </c>
      <c r="F593" s="5">
        <v>-70.362539999999996</v>
      </c>
      <c r="G593" s="4">
        <v>138</v>
      </c>
      <c r="H593" s="7">
        <v>37463</v>
      </c>
      <c r="I593" s="1" t="s">
        <v>1110</v>
      </c>
      <c r="K593" s="1" t="s">
        <v>2073</v>
      </c>
      <c r="L593" s="1" t="s">
        <v>2077</v>
      </c>
      <c r="M593" s="1" t="s">
        <v>1057</v>
      </c>
      <c r="N593" s="1" t="s">
        <v>1057</v>
      </c>
      <c r="O593" s="1" t="s">
        <v>121</v>
      </c>
      <c r="P593" s="1" t="s">
        <v>2108</v>
      </c>
      <c r="Q593" s="1" t="s">
        <v>2108</v>
      </c>
      <c r="R593" s="1" t="s">
        <v>2116</v>
      </c>
      <c r="S593" s="1" t="s">
        <v>1057</v>
      </c>
      <c r="T593" s="1" t="s">
        <v>121</v>
      </c>
      <c r="U593" s="3" t="s">
        <v>1057</v>
      </c>
      <c r="V593" s="3" t="s">
        <v>121</v>
      </c>
      <c r="W593" s="3" t="s">
        <v>1057</v>
      </c>
      <c r="X593" s="3" t="s">
        <v>121</v>
      </c>
      <c r="Y593" s="3" t="s">
        <v>1057</v>
      </c>
      <c r="Z593" s="3" t="s">
        <v>121</v>
      </c>
      <c r="AA593" s="3" t="s">
        <v>1089</v>
      </c>
      <c r="AB593" s="3" t="s">
        <v>1090</v>
      </c>
      <c r="AC593" s="3" t="s">
        <v>1058</v>
      </c>
      <c r="AD593" s="1" t="s">
        <v>205</v>
      </c>
      <c r="AE593" s="3" t="s">
        <v>1059</v>
      </c>
      <c r="AF593" s="3" t="s">
        <v>1060</v>
      </c>
      <c r="AG593" s="23">
        <v>0</v>
      </c>
      <c r="AH593" s="23">
        <v>10</v>
      </c>
      <c r="AI593" s="23">
        <v>90</v>
      </c>
      <c r="AJ593" s="23">
        <v>10</v>
      </c>
      <c r="AK593" s="23">
        <v>36.700000000000003</v>
      </c>
      <c r="AL593" s="23">
        <v>53.3</v>
      </c>
      <c r="AM593" s="3" t="s">
        <v>1061</v>
      </c>
      <c r="AN593" s="3" t="s">
        <v>2100</v>
      </c>
      <c r="AO593" s="27">
        <v>3.7309999999999999</v>
      </c>
      <c r="AP593" s="27"/>
      <c r="AQ593" s="27">
        <v>4.0049999999999999</v>
      </c>
      <c r="AR593" s="27">
        <f t="shared" si="11"/>
        <v>6.2283766426741737E-2</v>
      </c>
      <c r="AS593" s="27">
        <v>8.3580000000000005</v>
      </c>
      <c r="AT593" s="27">
        <f t="shared" si="12"/>
        <v>3.0478339069285295E-3</v>
      </c>
      <c r="AU593" s="27">
        <v>8.4920000000000009</v>
      </c>
      <c r="AV593" s="27">
        <f t="shared" si="13"/>
        <v>2.7774949425532708E-3</v>
      </c>
      <c r="AW593" s="27">
        <v>3.3420000000000001</v>
      </c>
      <c r="AX593" s="27">
        <v>5.2999999999999999E-2</v>
      </c>
      <c r="AY593" s="27">
        <v>0.74299999999999999</v>
      </c>
      <c r="AZ593" s="27">
        <v>10.700462043529356</v>
      </c>
      <c r="BA593" s="27">
        <v>27.5</v>
      </c>
      <c r="BB593" s="10">
        <v>0</v>
      </c>
      <c r="BC593" s="10">
        <v>0</v>
      </c>
      <c r="BD593" s="10">
        <v>0</v>
      </c>
      <c r="BE593" s="10">
        <v>0</v>
      </c>
      <c r="BF593" s="10">
        <v>0</v>
      </c>
      <c r="BG593" s="10">
        <v>0</v>
      </c>
      <c r="BH593" s="10">
        <v>0</v>
      </c>
      <c r="BI593" s="10">
        <v>0</v>
      </c>
      <c r="BJ593" s="10">
        <v>0</v>
      </c>
      <c r="BK593" s="10">
        <v>0</v>
      </c>
      <c r="BL593" s="10">
        <v>0</v>
      </c>
      <c r="BM593" s="10">
        <v>0</v>
      </c>
      <c r="BN593" s="10">
        <v>0</v>
      </c>
      <c r="BO593" s="10">
        <v>0</v>
      </c>
      <c r="BP593" s="10">
        <v>0</v>
      </c>
      <c r="BQ593" s="10">
        <v>0</v>
      </c>
      <c r="BR593" s="10">
        <v>0</v>
      </c>
      <c r="BS593" s="10">
        <v>0</v>
      </c>
      <c r="BT593" s="10">
        <v>0</v>
      </c>
      <c r="BU593" s="10">
        <v>0</v>
      </c>
      <c r="BV593" s="10">
        <v>9.8819999999999997</v>
      </c>
      <c r="BW593" s="10"/>
      <c r="BX593" s="10">
        <v>7.4429999999999996</v>
      </c>
      <c r="BY593" s="10">
        <v>8.4260000000000002</v>
      </c>
      <c r="BZ593" s="10">
        <v>10.227</v>
      </c>
      <c r="CA593" s="10">
        <v>10.628</v>
      </c>
      <c r="CB593" s="10">
        <v>9.19</v>
      </c>
      <c r="CC593" s="10">
        <v>7.3159999999999998</v>
      </c>
      <c r="CD593" s="10"/>
      <c r="CE593" s="10">
        <v>9.2219999999999995</v>
      </c>
      <c r="CF593" s="10">
        <v>9.2219999999999995</v>
      </c>
      <c r="CG593" s="10">
        <v>9.2219999999999995</v>
      </c>
      <c r="CH593" s="10">
        <v>9.2219999999999995</v>
      </c>
    </row>
    <row r="594" spans="2:86" x14ac:dyDescent="0.2">
      <c r="B594" s="1">
        <v>1</v>
      </c>
      <c r="C594" s="1" t="s">
        <v>1136</v>
      </c>
      <c r="D594" s="1" t="s">
        <v>1137</v>
      </c>
      <c r="E594" s="5">
        <v>42.925130000000003</v>
      </c>
      <c r="F594" s="5">
        <v>-70.346770000000006</v>
      </c>
      <c r="G594" s="4">
        <v>142.6464</v>
      </c>
      <c r="H594" s="7">
        <v>37452</v>
      </c>
      <c r="I594" s="1" t="s">
        <v>473</v>
      </c>
      <c r="K594" s="1" t="s">
        <v>2073</v>
      </c>
      <c r="L594" s="1" t="s">
        <v>2077</v>
      </c>
      <c r="M594" s="1" t="s">
        <v>1057</v>
      </c>
      <c r="N594" s="1" t="s">
        <v>1057</v>
      </c>
      <c r="O594" s="1" t="s">
        <v>121</v>
      </c>
      <c r="P594" s="1" t="s">
        <v>2108</v>
      </c>
      <c r="Q594" s="1" t="s">
        <v>2108</v>
      </c>
      <c r="R594" s="1" t="s">
        <v>2116</v>
      </c>
      <c r="S594" s="1" t="s">
        <v>1057</v>
      </c>
      <c r="T594" s="1" t="s">
        <v>121</v>
      </c>
      <c r="U594" s="3" t="s">
        <v>1057</v>
      </c>
      <c r="V594" s="3" t="s">
        <v>121</v>
      </c>
      <c r="W594" s="3" t="s">
        <v>1057</v>
      </c>
      <c r="X594" s="3" t="s">
        <v>121</v>
      </c>
      <c r="Y594" s="3" t="s">
        <v>1057</v>
      </c>
      <c r="Z594" s="3" t="s">
        <v>121</v>
      </c>
      <c r="AA594" s="3" t="s">
        <v>1058</v>
      </c>
      <c r="AB594" s="3" t="s">
        <v>205</v>
      </c>
      <c r="AC594" s="3" t="s">
        <v>1058</v>
      </c>
      <c r="AD594" s="1" t="s">
        <v>205</v>
      </c>
      <c r="AE594" s="3" t="s">
        <v>1059</v>
      </c>
      <c r="AF594" s="3" t="s">
        <v>1060</v>
      </c>
      <c r="AG594" s="23">
        <v>0</v>
      </c>
      <c r="AH594" s="23">
        <v>0.5</v>
      </c>
      <c r="AI594" s="23">
        <v>99.5</v>
      </c>
      <c r="AJ594" s="23">
        <v>0.5</v>
      </c>
      <c r="AK594" s="23">
        <v>34.5</v>
      </c>
      <c r="AL594" s="23">
        <v>65</v>
      </c>
      <c r="AM594" s="3" t="s">
        <v>1061</v>
      </c>
      <c r="AN594" s="3" t="s">
        <v>2100</v>
      </c>
      <c r="AO594" s="27">
        <v>7.5019999999999998</v>
      </c>
      <c r="AP594" s="27"/>
      <c r="AQ594" s="27">
        <v>5.8280000000000003</v>
      </c>
      <c r="AR594" s="27">
        <f t="shared" si="11"/>
        <v>1.760342544526999E-2</v>
      </c>
      <c r="AS594" s="27">
        <v>9.3460000000000001</v>
      </c>
      <c r="AT594" s="27">
        <f t="shared" si="12"/>
        <v>1.5366454010811834E-3</v>
      </c>
      <c r="AU594" s="27">
        <v>9.4369999999999994</v>
      </c>
      <c r="AV594" s="27">
        <f t="shared" si="13"/>
        <v>1.4427129527173456E-3</v>
      </c>
      <c r="AW594" s="27">
        <v>2.8</v>
      </c>
      <c r="AX594" s="27">
        <v>2.3E-2</v>
      </c>
      <c r="AY594" s="27">
        <v>0.77200000000000002</v>
      </c>
      <c r="AZ594" s="27">
        <v>8.7077233720343159</v>
      </c>
      <c r="BA594" s="27">
        <v>14.2</v>
      </c>
      <c r="BB594" s="10">
        <v>0</v>
      </c>
      <c r="BC594" s="10">
        <v>0</v>
      </c>
      <c r="BD594" s="10">
        <v>0</v>
      </c>
      <c r="BE594" s="10">
        <v>0</v>
      </c>
      <c r="BF594" s="10">
        <v>0</v>
      </c>
      <c r="BG594" s="10">
        <v>0</v>
      </c>
      <c r="BH594" s="10">
        <v>0</v>
      </c>
      <c r="BI594" s="10">
        <v>0</v>
      </c>
      <c r="BJ594" s="10">
        <v>0</v>
      </c>
      <c r="BK594" s="10">
        <v>0</v>
      </c>
      <c r="BL594" s="10">
        <v>0</v>
      </c>
      <c r="BM594" s="10">
        <v>0</v>
      </c>
      <c r="BN594" s="10">
        <v>0</v>
      </c>
      <c r="BO594" s="10">
        <v>0</v>
      </c>
      <c r="BP594" s="10">
        <v>0</v>
      </c>
      <c r="BQ594" s="10">
        <v>0</v>
      </c>
      <c r="BR594" s="10">
        <v>0</v>
      </c>
      <c r="BS594" s="10">
        <v>0</v>
      </c>
      <c r="BT594" s="10">
        <v>0</v>
      </c>
      <c r="BU594" s="10">
        <v>0</v>
      </c>
      <c r="BV594" s="10">
        <v>0.46700000000000003</v>
      </c>
      <c r="BW594" s="10"/>
      <c r="BX594" s="10">
        <v>3.5449999999999999</v>
      </c>
      <c r="BY594" s="10">
        <v>7.2649999999999997</v>
      </c>
      <c r="BZ594" s="10">
        <v>10.984999999999999</v>
      </c>
      <c r="CA594" s="10">
        <v>12.74</v>
      </c>
      <c r="CB594" s="10">
        <v>10.845000000000001</v>
      </c>
      <c r="CC594" s="10">
        <v>11.231</v>
      </c>
      <c r="CD594" s="10"/>
      <c r="CE594" s="10">
        <v>10.73075</v>
      </c>
      <c r="CF594" s="10">
        <v>10.73075</v>
      </c>
      <c r="CG594" s="10">
        <v>10.73075</v>
      </c>
      <c r="CH594" s="10">
        <v>10.73075</v>
      </c>
    </row>
    <row r="595" spans="2:86" x14ac:dyDescent="0.2">
      <c r="B595" s="1">
        <v>1</v>
      </c>
      <c r="C595" s="1" t="s">
        <v>1138</v>
      </c>
      <c r="D595" s="1" t="s">
        <v>1139</v>
      </c>
      <c r="E595" s="5">
        <v>42.92051</v>
      </c>
      <c r="F595" s="5">
        <v>-70.330420000000004</v>
      </c>
      <c r="G595" s="4">
        <v>156</v>
      </c>
      <c r="H595" s="7">
        <v>37467</v>
      </c>
      <c r="I595" s="1" t="s">
        <v>473</v>
      </c>
      <c r="K595" s="1" t="s">
        <v>2073</v>
      </c>
      <c r="L595" s="1" t="s">
        <v>2077</v>
      </c>
      <c r="M595" s="1" t="s">
        <v>1057</v>
      </c>
      <c r="N595" s="1" t="s">
        <v>1057</v>
      </c>
      <c r="O595" s="1" t="s">
        <v>121</v>
      </c>
      <c r="P595" s="1" t="s">
        <v>2108</v>
      </c>
      <c r="Q595" s="1" t="s">
        <v>2108</v>
      </c>
      <c r="R595" s="1" t="s">
        <v>2116</v>
      </c>
      <c r="S595" s="1" t="s">
        <v>1057</v>
      </c>
      <c r="T595" s="1" t="s">
        <v>121</v>
      </c>
      <c r="U595" s="3" t="s">
        <v>1057</v>
      </c>
      <c r="V595" s="3" t="s">
        <v>121</v>
      </c>
      <c r="W595" s="3" t="s">
        <v>1057</v>
      </c>
      <c r="X595" s="3" t="s">
        <v>121</v>
      </c>
      <c r="Y595" s="3" t="s">
        <v>1057</v>
      </c>
      <c r="Z595" s="3" t="s">
        <v>121</v>
      </c>
      <c r="AA595" s="3" t="s">
        <v>1058</v>
      </c>
      <c r="AB595" s="3" t="s">
        <v>205</v>
      </c>
      <c r="AC595" s="3" t="s">
        <v>1058</v>
      </c>
      <c r="AD595" s="1" t="s">
        <v>205</v>
      </c>
      <c r="AE595" s="3" t="s">
        <v>1059</v>
      </c>
      <c r="AF595" s="3" t="s">
        <v>1060</v>
      </c>
      <c r="AG595" s="23">
        <v>0</v>
      </c>
      <c r="AH595" s="23">
        <v>1.9</v>
      </c>
      <c r="AI595" s="23">
        <v>98.1</v>
      </c>
      <c r="AJ595" s="23">
        <v>1.9</v>
      </c>
      <c r="AK595" s="23">
        <v>32.799999999999997</v>
      </c>
      <c r="AL595" s="23">
        <v>65.3</v>
      </c>
      <c r="AM595" s="3" t="s">
        <v>1061</v>
      </c>
      <c r="AN595" s="3" t="s">
        <v>2100</v>
      </c>
      <c r="AO595" s="27">
        <v>7.5019999999999998</v>
      </c>
      <c r="AP595" s="27"/>
      <c r="AQ595" s="27">
        <v>5.7720000000000002</v>
      </c>
      <c r="AR595" s="27">
        <f t="shared" si="11"/>
        <v>1.8300159081543897E-2</v>
      </c>
      <c r="AS595" s="27">
        <v>9.3780000000000001</v>
      </c>
      <c r="AT595" s="27">
        <f t="shared" si="12"/>
        <v>1.5029367384383427E-3</v>
      </c>
      <c r="AU595" s="27">
        <v>9.4550000000000001</v>
      </c>
      <c r="AV595" s="27">
        <f t="shared" si="13"/>
        <v>1.4248245549220461E-3</v>
      </c>
      <c r="AW595" s="27">
        <v>2.8250000000000002</v>
      </c>
      <c r="AX595" s="27">
        <v>1.4E-2</v>
      </c>
      <c r="AY595" s="27">
        <v>0.76500000000000001</v>
      </c>
      <c r="AZ595" s="27">
        <v>8.512507113343398</v>
      </c>
      <c r="BA595" s="27">
        <v>16.899999999999999</v>
      </c>
      <c r="BB595" s="10">
        <v>0</v>
      </c>
      <c r="BC595" s="10">
        <v>0</v>
      </c>
      <c r="BD595" s="10">
        <v>0</v>
      </c>
      <c r="BE595" s="10">
        <v>0</v>
      </c>
      <c r="BF595" s="10">
        <v>0</v>
      </c>
      <c r="BG595" s="10">
        <v>0</v>
      </c>
      <c r="BH595" s="10">
        <v>0</v>
      </c>
      <c r="BI595" s="10">
        <v>0</v>
      </c>
      <c r="BJ595" s="10">
        <v>0</v>
      </c>
      <c r="BK595" s="10">
        <v>0</v>
      </c>
      <c r="BL595" s="10">
        <v>0</v>
      </c>
      <c r="BM595" s="10">
        <v>0</v>
      </c>
      <c r="BN595" s="10">
        <v>0</v>
      </c>
      <c r="BO595" s="10">
        <v>0</v>
      </c>
      <c r="BP595" s="10">
        <v>0</v>
      </c>
      <c r="BQ595" s="10">
        <v>0</v>
      </c>
      <c r="BR595" s="10">
        <v>0</v>
      </c>
      <c r="BS595" s="10">
        <v>0</v>
      </c>
      <c r="BT595" s="10">
        <v>0</v>
      </c>
      <c r="BU595" s="10">
        <v>0</v>
      </c>
      <c r="BV595" s="10">
        <v>1.88</v>
      </c>
      <c r="BW595" s="10"/>
      <c r="BX595" s="10">
        <v>2.3690000000000002</v>
      </c>
      <c r="BY595" s="10">
        <v>7.4909999999999997</v>
      </c>
      <c r="BZ595" s="10">
        <v>10.510999999999999</v>
      </c>
      <c r="CA595" s="10">
        <v>12.435</v>
      </c>
      <c r="CB595" s="10">
        <v>11.458</v>
      </c>
      <c r="CC595" s="10">
        <v>9.6229999999999993</v>
      </c>
      <c r="CD595" s="10"/>
      <c r="CE595" s="10">
        <v>11.0585</v>
      </c>
      <c r="CF595" s="10">
        <v>11.0585</v>
      </c>
      <c r="CG595" s="10">
        <v>11.0585</v>
      </c>
      <c r="CH595" s="10">
        <v>11.0585</v>
      </c>
    </row>
    <row r="596" spans="2:86" x14ac:dyDescent="0.2">
      <c r="B596" s="1">
        <v>1</v>
      </c>
      <c r="C596" s="1" t="s">
        <v>1140</v>
      </c>
      <c r="D596" s="1" t="s">
        <v>1141</v>
      </c>
      <c r="E596" s="5">
        <v>42.920659999999998</v>
      </c>
      <c r="F596" s="5">
        <v>-70.313829999999996</v>
      </c>
      <c r="G596" s="4">
        <v>153.61920000000001</v>
      </c>
      <c r="H596" s="7">
        <v>37467</v>
      </c>
      <c r="I596" s="1" t="s">
        <v>473</v>
      </c>
      <c r="K596" s="1" t="s">
        <v>2073</v>
      </c>
      <c r="L596" s="1" t="s">
        <v>2077</v>
      </c>
      <c r="M596" s="1" t="s">
        <v>1057</v>
      </c>
      <c r="N596" s="1" t="s">
        <v>1057</v>
      </c>
      <c r="O596" s="1" t="s">
        <v>121</v>
      </c>
      <c r="P596" s="1" t="s">
        <v>1058</v>
      </c>
      <c r="Q596" s="1" t="s">
        <v>1058</v>
      </c>
      <c r="R596" s="1" t="s">
        <v>2117</v>
      </c>
      <c r="S596" s="1" t="s">
        <v>1057</v>
      </c>
      <c r="T596" s="1" t="s">
        <v>121</v>
      </c>
      <c r="U596" s="3" t="s">
        <v>1057</v>
      </c>
      <c r="V596" s="3" t="s">
        <v>121</v>
      </c>
      <c r="W596" s="3" t="s">
        <v>1057</v>
      </c>
      <c r="X596" s="3" t="s">
        <v>121</v>
      </c>
      <c r="Y596" s="3" t="s">
        <v>1057</v>
      </c>
      <c r="Z596" s="3" t="s">
        <v>121</v>
      </c>
      <c r="AA596" s="3" t="s">
        <v>1058</v>
      </c>
      <c r="AB596" s="3" t="s">
        <v>205</v>
      </c>
      <c r="AC596" s="3" t="s">
        <v>1058</v>
      </c>
      <c r="AD596" s="1" t="s">
        <v>205</v>
      </c>
      <c r="AE596" s="3" t="s">
        <v>1059</v>
      </c>
      <c r="AF596" s="3" t="s">
        <v>1060</v>
      </c>
      <c r="AG596" s="23">
        <v>0</v>
      </c>
      <c r="AH596" s="23">
        <v>0.6</v>
      </c>
      <c r="AI596" s="23">
        <v>99.4</v>
      </c>
      <c r="AJ596" s="23">
        <v>0.6</v>
      </c>
      <c r="AK596" s="23">
        <v>30.5</v>
      </c>
      <c r="AL596" s="23">
        <v>68.900000000000006</v>
      </c>
      <c r="AM596" s="3" t="s">
        <v>1061</v>
      </c>
      <c r="AN596" s="3" t="s">
        <v>2100</v>
      </c>
      <c r="AO596" s="27">
        <v>8.484</v>
      </c>
      <c r="AP596" s="27"/>
      <c r="AQ596" s="27">
        <v>6.1269999999999998</v>
      </c>
      <c r="AR596" s="27">
        <f t="shared" si="11"/>
        <v>1.430833885028323E-2</v>
      </c>
      <c r="AS596" s="27">
        <v>9.5129999999999999</v>
      </c>
      <c r="AT596" s="27">
        <f t="shared" si="12"/>
        <v>1.3686791494929168E-3</v>
      </c>
      <c r="AU596" s="27">
        <v>9.6340000000000003</v>
      </c>
      <c r="AV596" s="27">
        <f t="shared" si="13"/>
        <v>1.2585689750830226E-3</v>
      </c>
      <c r="AW596" s="27">
        <v>2.698</v>
      </c>
      <c r="AX596" s="27">
        <v>2.8000000000000001E-2</v>
      </c>
      <c r="AY596" s="27">
        <v>0.78700000000000003</v>
      </c>
      <c r="AZ596" s="27">
        <v>8.5512575755634508</v>
      </c>
      <c r="BA596" s="27">
        <v>15.6</v>
      </c>
      <c r="BB596" s="10">
        <v>0</v>
      </c>
      <c r="BC596" s="10">
        <v>0</v>
      </c>
      <c r="BD596" s="10">
        <v>0</v>
      </c>
      <c r="BE596" s="10">
        <v>0</v>
      </c>
      <c r="BF596" s="10">
        <v>0</v>
      </c>
      <c r="BG596" s="10">
        <v>0</v>
      </c>
      <c r="BH596" s="10">
        <v>0</v>
      </c>
      <c r="BI596" s="10">
        <v>0</v>
      </c>
      <c r="BJ596" s="10">
        <v>0</v>
      </c>
      <c r="BK596" s="10">
        <v>0</v>
      </c>
      <c r="BL596" s="10">
        <v>0</v>
      </c>
      <c r="BM596" s="10">
        <v>0</v>
      </c>
      <c r="BN596" s="10">
        <v>0</v>
      </c>
      <c r="BO596" s="10">
        <v>0</v>
      </c>
      <c r="BP596" s="10">
        <v>0</v>
      </c>
      <c r="BQ596" s="10">
        <v>0</v>
      </c>
      <c r="BR596" s="10">
        <v>0</v>
      </c>
      <c r="BS596" s="10">
        <v>0</v>
      </c>
      <c r="BT596" s="10">
        <v>0</v>
      </c>
      <c r="BU596" s="10">
        <v>0</v>
      </c>
      <c r="BV596" s="10">
        <v>0.625</v>
      </c>
      <c r="BW596" s="10"/>
      <c r="BX596" s="10">
        <v>2.0179999999999998</v>
      </c>
      <c r="BY596" s="10">
        <v>6.2149999999999999</v>
      </c>
      <c r="BZ596" s="10">
        <v>9.1620000000000008</v>
      </c>
      <c r="CA596" s="10">
        <v>13.071</v>
      </c>
      <c r="CB596" s="10">
        <v>13.391</v>
      </c>
      <c r="CC596" s="10">
        <v>10.38</v>
      </c>
      <c r="CD596" s="10"/>
      <c r="CE596" s="10">
        <v>11.2845</v>
      </c>
      <c r="CF596" s="10">
        <v>11.2845</v>
      </c>
      <c r="CG596" s="10">
        <v>11.2845</v>
      </c>
      <c r="CH596" s="10">
        <v>11.2845</v>
      </c>
    </row>
    <row r="597" spans="2:86" x14ac:dyDescent="0.2">
      <c r="B597" s="1">
        <v>1</v>
      </c>
      <c r="C597" s="1" t="s">
        <v>1142</v>
      </c>
      <c r="D597" s="1" t="s">
        <v>1143</v>
      </c>
      <c r="E597" s="5">
        <v>42.920749999999998</v>
      </c>
      <c r="F597" s="5">
        <v>-70.297349999999994</v>
      </c>
      <c r="G597" s="4">
        <v>168.24960000000002</v>
      </c>
      <c r="H597" s="7">
        <v>37467</v>
      </c>
      <c r="I597" s="1" t="s">
        <v>473</v>
      </c>
      <c r="K597" s="1" t="s">
        <v>2073</v>
      </c>
      <c r="L597" s="1" t="s">
        <v>2077</v>
      </c>
      <c r="M597" s="1" t="s">
        <v>1057</v>
      </c>
      <c r="N597" s="1" t="s">
        <v>1057</v>
      </c>
      <c r="O597" s="1" t="s">
        <v>121</v>
      </c>
      <c r="P597" s="1" t="s">
        <v>2108</v>
      </c>
      <c r="Q597" s="1" t="s">
        <v>2108</v>
      </c>
      <c r="R597" s="1" t="s">
        <v>2116</v>
      </c>
      <c r="S597" s="1" t="s">
        <v>1057</v>
      </c>
      <c r="T597" s="1" t="s">
        <v>121</v>
      </c>
      <c r="U597" s="3" t="s">
        <v>1057</v>
      </c>
      <c r="V597" s="3" t="s">
        <v>121</v>
      </c>
      <c r="W597" s="3" t="s">
        <v>1057</v>
      </c>
      <c r="X597" s="3" t="s">
        <v>121</v>
      </c>
      <c r="Y597" s="3" t="s">
        <v>1057</v>
      </c>
      <c r="Z597" s="3" t="s">
        <v>121</v>
      </c>
      <c r="AA597" s="3" t="s">
        <v>1058</v>
      </c>
      <c r="AB597" s="3" t="s">
        <v>205</v>
      </c>
      <c r="AC597" s="3" t="s">
        <v>1058</v>
      </c>
      <c r="AD597" s="1" t="s">
        <v>205</v>
      </c>
      <c r="AE597" s="3" t="s">
        <v>1059</v>
      </c>
      <c r="AF597" s="3" t="s">
        <v>1060</v>
      </c>
      <c r="AG597" s="23">
        <v>0</v>
      </c>
      <c r="AH597" s="23">
        <v>2.6</v>
      </c>
      <c r="AI597" s="23">
        <v>97.4</v>
      </c>
      <c r="AJ597" s="23">
        <v>2.6</v>
      </c>
      <c r="AK597" s="23">
        <v>31.2</v>
      </c>
      <c r="AL597" s="23">
        <v>66.2</v>
      </c>
      <c r="AM597" s="3" t="s">
        <v>1061</v>
      </c>
      <c r="AN597" s="3" t="s">
        <v>2100</v>
      </c>
      <c r="AO597" s="27">
        <v>8.484</v>
      </c>
      <c r="AP597" s="27"/>
      <c r="AQ597" s="27">
        <v>5.6779999999999999</v>
      </c>
      <c r="AR597" s="27">
        <f t="shared" si="11"/>
        <v>1.9532223477893896E-2</v>
      </c>
      <c r="AS597" s="27">
        <v>9.3049999999999997</v>
      </c>
      <c r="AT597" s="27">
        <f t="shared" si="12"/>
        <v>1.5809418291941578E-3</v>
      </c>
      <c r="AU597" s="27">
        <v>9.4339999999999993</v>
      </c>
      <c r="AV597" s="27">
        <f t="shared" si="13"/>
        <v>1.445716111328174E-3</v>
      </c>
      <c r="AW597" s="27">
        <v>2.8740000000000001</v>
      </c>
      <c r="AX597" s="27">
        <v>0.01</v>
      </c>
      <c r="AY597" s="27">
        <v>0.82899999999999996</v>
      </c>
      <c r="AZ597" s="27">
        <v>7.6702627481778496</v>
      </c>
      <c r="BA597" s="27">
        <v>15.5</v>
      </c>
      <c r="BB597" s="10">
        <v>0</v>
      </c>
      <c r="BC597" s="10">
        <v>0</v>
      </c>
      <c r="BD597" s="10">
        <v>0</v>
      </c>
      <c r="BE597" s="10">
        <v>0</v>
      </c>
      <c r="BF597" s="10">
        <v>0</v>
      </c>
      <c r="BG597" s="10">
        <v>0</v>
      </c>
      <c r="BH597" s="10">
        <v>0</v>
      </c>
      <c r="BI597" s="10">
        <v>0</v>
      </c>
      <c r="BJ597" s="10">
        <v>0</v>
      </c>
      <c r="BK597" s="10">
        <v>0</v>
      </c>
      <c r="BL597" s="10">
        <v>0</v>
      </c>
      <c r="BM597" s="10">
        <v>0</v>
      </c>
      <c r="BN597" s="10">
        <v>0</v>
      </c>
      <c r="BO597" s="10">
        <v>0</v>
      </c>
      <c r="BP597" s="10">
        <v>0</v>
      </c>
      <c r="BQ597" s="10">
        <v>0</v>
      </c>
      <c r="BR597" s="10">
        <v>0</v>
      </c>
      <c r="BS597" s="10">
        <v>0</v>
      </c>
      <c r="BT597" s="10">
        <v>0</v>
      </c>
      <c r="BU597" s="10">
        <v>0</v>
      </c>
      <c r="BV597" s="10">
        <v>2.5859999999999999</v>
      </c>
      <c r="BW597" s="10"/>
      <c r="BX597" s="10">
        <v>3.7069999999999999</v>
      </c>
      <c r="BY597" s="10">
        <v>5.5119999999999996</v>
      </c>
      <c r="BZ597" s="10">
        <v>9.3800000000000008</v>
      </c>
      <c r="CA597" s="10">
        <v>12.667999999999999</v>
      </c>
      <c r="CB597" s="10">
        <v>12.862</v>
      </c>
      <c r="CC597" s="10">
        <v>9.9610000000000003</v>
      </c>
      <c r="CD597" s="10"/>
      <c r="CE597" s="10">
        <v>10.831</v>
      </c>
      <c r="CF597" s="10">
        <v>10.831</v>
      </c>
      <c r="CG597" s="10">
        <v>10.831</v>
      </c>
      <c r="CH597" s="10">
        <v>10.831</v>
      </c>
    </row>
    <row r="598" spans="2:86" x14ac:dyDescent="0.2">
      <c r="B598" s="1">
        <v>1</v>
      </c>
      <c r="C598" s="1" t="s">
        <v>1144</v>
      </c>
      <c r="D598" s="1" t="s">
        <v>1145</v>
      </c>
      <c r="E598" s="5">
        <v>42.92051</v>
      </c>
      <c r="F598" s="5">
        <v>-70.279929999999993</v>
      </c>
      <c r="G598" s="4">
        <v>151.79040000000001</v>
      </c>
      <c r="H598" s="7">
        <v>37467</v>
      </c>
      <c r="I598" s="1" t="s">
        <v>473</v>
      </c>
      <c r="K598" s="1" t="s">
        <v>2073</v>
      </c>
      <c r="L598" s="1" t="s">
        <v>2077</v>
      </c>
      <c r="M598" s="1" t="s">
        <v>573</v>
      </c>
      <c r="N598" s="1" t="s">
        <v>573</v>
      </c>
      <c r="O598" s="1" t="s">
        <v>90</v>
      </c>
      <c r="P598" s="1" t="s">
        <v>573</v>
      </c>
      <c r="Q598" s="1" t="s">
        <v>2110</v>
      </c>
      <c r="R598" s="1" t="s">
        <v>2123</v>
      </c>
      <c r="S598" s="1" t="s">
        <v>573</v>
      </c>
      <c r="T598" s="1" t="s">
        <v>90</v>
      </c>
      <c r="U598" s="3" t="s">
        <v>573</v>
      </c>
      <c r="V598" s="3" t="s">
        <v>90</v>
      </c>
      <c r="W598" s="3" t="s">
        <v>1111</v>
      </c>
      <c r="X598" s="3" t="s">
        <v>1112</v>
      </c>
      <c r="Y598" s="3" t="s">
        <v>1111</v>
      </c>
      <c r="Z598" s="3" t="s">
        <v>1112</v>
      </c>
      <c r="AA598" s="3" t="s">
        <v>1089</v>
      </c>
      <c r="AB598" s="3" t="s">
        <v>1090</v>
      </c>
      <c r="AC598" s="3" t="s">
        <v>1058</v>
      </c>
      <c r="AD598" s="1" t="s">
        <v>205</v>
      </c>
      <c r="AE598" s="3" t="s">
        <v>1059</v>
      </c>
      <c r="AF598" s="3" t="s">
        <v>1060</v>
      </c>
      <c r="AG598" s="23">
        <v>0</v>
      </c>
      <c r="AH598" s="23">
        <v>10.9</v>
      </c>
      <c r="AI598" s="23">
        <v>89.1</v>
      </c>
      <c r="AJ598" s="23">
        <v>10.9</v>
      </c>
      <c r="AK598" s="23">
        <v>28.9</v>
      </c>
      <c r="AL598" s="23">
        <v>60.2</v>
      </c>
      <c r="AM598" s="3" t="s">
        <v>1082</v>
      </c>
      <c r="AN598" s="3" t="s">
        <v>2101</v>
      </c>
      <c r="AO598" s="27">
        <v>8.484</v>
      </c>
      <c r="AP598" s="27">
        <v>3.7309999999999999</v>
      </c>
      <c r="AQ598" s="27">
        <v>3.92</v>
      </c>
      <c r="AR598" s="27">
        <f t="shared" si="11"/>
        <v>6.6063627535086281E-2</v>
      </c>
      <c r="AS598" s="27">
        <v>8.7949999999999999</v>
      </c>
      <c r="AT598" s="27">
        <f t="shared" si="12"/>
        <v>2.2513405210915333E-3</v>
      </c>
      <c r="AU598" s="27">
        <v>8.782</v>
      </c>
      <c r="AV598" s="27">
        <f t="shared" si="13"/>
        <v>2.2717188311481467E-3</v>
      </c>
      <c r="AW598" s="27">
        <v>3.32</v>
      </c>
      <c r="AX598" s="27">
        <v>-3.2000000000000001E-2</v>
      </c>
      <c r="AY598" s="27">
        <v>0.86099999999999999</v>
      </c>
      <c r="AZ598" s="27">
        <v>11.41491100067919</v>
      </c>
      <c r="BA598" s="27">
        <v>28.4</v>
      </c>
      <c r="BB598" s="10">
        <v>0</v>
      </c>
      <c r="BC598" s="10">
        <v>0</v>
      </c>
      <c r="BD598" s="10">
        <v>0</v>
      </c>
      <c r="BE598" s="10">
        <v>0</v>
      </c>
      <c r="BF598" s="10">
        <v>0</v>
      </c>
      <c r="BG598" s="10">
        <v>0</v>
      </c>
      <c r="BH598" s="10">
        <v>0</v>
      </c>
      <c r="BI598" s="10">
        <v>0</v>
      </c>
      <c r="BJ598" s="10">
        <v>0</v>
      </c>
      <c r="BK598" s="10">
        <v>0</v>
      </c>
      <c r="BL598" s="10">
        <v>0</v>
      </c>
      <c r="BM598" s="10">
        <v>0.01</v>
      </c>
      <c r="BN598" s="10">
        <v>6.0000000000000001E-3</v>
      </c>
      <c r="BO598" s="10">
        <v>3.4000000000000002E-2</v>
      </c>
      <c r="BP598" s="10">
        <v>8.5999999999999993E-2</v>
      </c>
      <c r="BQ598" s="10">
        <v>0.20200000000000001</v>
      </c>
      <c r="BR598" s="10">
        <v>0.32300000000000001</v>
      </c>
      <c r="BS598" s="10">
        <v>0.372</v>
      </c>
      <c r="BT598" s="10">
        <v>0.70599999999999996</v>
      </c>
      <c r="BU598" s="10">
        <v>3.0129999999999999</v>
      </c>
      <c r="BV598" s="10">
        <v>6.056</v>
      </c>
      <c r="BW598" s="10"/>
      <c r="BX598" s="10">
        <v>4.4539999999999997</v>
      </c>
      <c r="BY598" s="10">
        <v>4.5949999999999998</v>
      </c>
      <c r="BZ598" s="10">
        <v>7.6760000000000002</v>
      </c>
      <c r="CA598" s="10">
        <v>12.236000000000001</v>
      </c>
      <c r="CB598" s="10">
        <v>12.43</v>
      </c>
      <c r="CC598" s="10">
        <v>8.891</v>
      </c>
      <c r="CD598" s="10"/>
      <c r="CE598" s="10">
        <v>9.7272499999999997</v>
      </c>
      <c r="CF598" s="10">
        <v>9.7272499999999997</v>
      </c>
      <c r="CG598" s="10">
        <v>9.7272499999999997</v>
      </c>
      <c r="CH598" s="10">
        <v>9.7272499999999997</v>
      </c>
    </row>
    <row r="599" spans="2:86" x14ac:dyDescent="0.2">
      <c r="B599" s="1">
        <v>1</v>
      </c>
      <c r="C599" s="1" t="s">
        <v>1146</v>
      </c>
      <c r="D599" s="1" t="s">
        <v>1147</v>
      </c>
      <c r="E599" s="5">
        <v>42.920479999999998</v>
      </c>
      <c r="F599" s="5">
        <v>-70.262640000000005</v>
      </c>
      <c r="G599" s="4">
        <v>142.6464</v>
      </c>
      <c r="H599" s="7">
        <v>37467</v>
      </c>
      <c r="I599" s="1" t="s">
        <v>473</v>
      </c>
      <c r="K599" s="1" t="s">
        <v>2073</v>
      </c>
      <c r="L599" s="1" t="s">
        <v>2077</v>
      </c>
      <c r="M599" s="1" t="s">
        <v>2074</v>
      </c>
      <c r="N599" s="1" t="s">
        <v>2080</v>
      </c>
      <c r="O599" s="1" t="s">
        <v>2089</v>
      </c>
      <c r="P599" s="1" t="s">
        <v>1076</v>
      </c>
      <c r="Q599" s="1" t="s">
        <v>2114</v>
      </c>
      <c r="R599" s="1" t="s">
        <v>2121</v>
      </c>
      <c r="S599" s="1" t="s">
        <v>1076</v>
      </c>
      <c r="T599" s="1" t="s">
        <v>1077</v>
      </c>
      <c r="U599" s="3" t="s">
        <v>573</v>
      </c>
      <c r="V599" s="3" t="s">
        <v>90</v>
      </c>
      <c r="W599" s="3" t="s">
        <v>1078</v>
      </c>
      <c r="X599" s="3" t="s">
        <v>1079</v>
      </c>
      <c r="Y599" s="3" t="s">
        <v>1080</v>
      </c>
      <c r="Z599" s="3" t="s">
        <v>1081</v>
      </c>
      <c r="AA599" s="3" t="s">
        <v>1150</v>
      </c>
      <c r="AB599" s="3" t="s">
        <v>1151</v>
      </c>
      <c r="AC599" s="3" t="s">
        <v>1089</v>
      </c>
      <c r="AD599" s="1" t="s">
        <v>1090</v>
      </c>
      <c r="AE599" s="3" t="s">
        <v>1059</v>
      </c>
      <c r="AF599" s="3" t="s">
        <v>1060</v>
      </c>
      <c r="AG599" s="23">
        <v>0.1</v>
      </c>
      <c r="AH599" s="23">
        <v>30.1</v>
      </c>
      <c r="AI599" s="23">
        <v>69.8</v>
      </c>
      <c r="AJ599" s="23">
        <v>30.1</v>
      </c>
      <c r="AK599" s="23">
        <v>25.4</v>
      </c>
      <c r="AL599" s="23">
        <v>44.4</v>
      </c>
      <c r="AM599" s="3" t="s">
        <v>1082</v>
      </c>
      <c r="AN599" s="3" t="s">
        <v>2101</v>
      </c>
      <c r="AO599" s="27">
        <v>3.7309999999999999</v>
      </c>
      <c r="AP599" s="27">
        <v>8.484</v>
      </c>
      <c r="AQ599" s="27">
        <v>2.9140000000000001</v>
      </c>
      <c r="AR599" s="27">
        <f t="shared" si="11"/>
        <v>0.13267790111872435</v>
      </c>
      <c r="AS599" s="27">
        <v>7.3319999999999999</v>
      </c>
      <c r="AT599" s="27">
        <f t="shared" si="12"/>
        <v>6.206518750750822E-3</v>
      </c>
      <c r="AU599" s="27">
        <v>7.4569999999999999</v>
      </c>
      <c r="AV599" s="27">
        <f t="shared" si="13"/>
        <v>5.6914027886641079E-3</v>
      </c>
      <c r="AW599" s="27">
        <v>3.8170000000000002</v>
      </c>
      <c r="AX599" s="27">
        <v>5.3999999999999999E-2</v>
      </c>
      <c r="AY599" s="27">
        <v>0.68799999999999994</v>
      </c>
      <c r="AZ599" s="27">
        <v>4.3930834128404843</v>
      </c>
      <c r="BA599" s="27">
        <v>32.6</v>
      </c>
      <c r="BB599" s="10">
        <v>0</v>
      </c>
      <c r="BC599" s="10">
        <v>0</v>
      </c>
      <c r="BD599" s="10">
        <v>0</v>
      </c>
      <c r="BE599" s="10">
        <v>0</v>
      </c>
      <c r="BF599" s="10">
        <v>0</v>
      </c>
      <c r="BG599" s="10">
        <v>0</v>
      </c>
      <c r="BH599" s="10">
        <v>0</v>
      </c>
      <c r="BI599" s="10">
        <v>0</v>
      </c>
      <c r="BJ599" s="10">
        <v>0</v>
      </c>
      <c r="BK599" s="10">
        <v>0</v>
      </c>
      <c r="BL599" s="10">
        <v>0.1</v>
      </c>
      <c r="BM599" s="10">
        <v>0.19700000000000001</v>
      </c>
      <c r="BN599" s="10">
        <v>0.34899999999999998</v>
      </c>
      <c r="BO599" s="10">
        <v>0.48</v>
      </c>
      <c r="BP599" s="10">
        <v>0.72099999999999997</v>
      </c>
      <c r="BQ599" s="10">
        <v>1.123</v>
      </c>
      <c r="BR599" s="10">
        <v>1.71</v>
      </c>
      <c r="BS599" s="10">
        <v>2.238</v>
      </c>
      <c r="BT599" s="10">
        <v>3.681</v>
      </c>
      <c r="BU599" s="10">
        <v>8.7159999999999993</v>
      </c>
      <c r="BV599" s="10">
        <v>10.808999999999999</v>
      </c>
      <c r="BW599" s="10"/>
      <c r="BX599" s="10">
        <v>6.2619999999999996</v>
      </c>
      <c r="BY599" s="10">
        <v>4.6500000000000004</v>
      </c>
      <c r="BZ599" s="10">
        <v>6.2160000000000002</v>
      </c>
      <c r="CA599" s="10">
        <v>8.3339999999999996</v>
      </c>
      <c r="CB599" s="10">
        <v>9.0860000000000003</v>
      </c>
      <c r="CC599" s="10">
        <v>7.1369999999999996</v>
      </c>
      <c r="CD599" s="10"/>
      <c r="CE599" s="10">
        <v>7.0482500000000003</v>
      </c>
      <c r="CF599" s="10">
        <v>7.0482500000000003</v>
      </c>
      <c r="CG599" s="10">
        <v>7.0482500000000003</v>
      </c>
      <c r="CH599" s="10">
        <v>7.0482500000000003</v>
      </c>
    </row>
    <row r="600" spans="2:86" x14ac:dyDescent="0.2">
      <c r="B600" s="1">
        <v>1</v>
      </c>
      <c r="C600" s="1" t="s">
        <v>1148</v>
      </c>
      <c r="D600" s="1" t="s">
        <v>1149</v>
      </c>
      <c r="E600" s="5">
        <v>42.92098</v>
      </c>
      <c r="F600" s="5">
        <v>-70.247669999999999</v>
      </c>
      <c r="G600" s="4">
        <v>128.01600000000002</v>
      </c>
      <c r="H600" s="7">
        <v>37487</v>
      </c>
      <c r="I600" s="1" t="s">
        <v>473</v>
      </c>
      <c r="K600" s="1" t="s">
        <v>2073</v>
      </c>
      <c r="L600" s="1" t="s">
        <v>2077</v>
      </c>
      <c r="M600" s="1" t="s">
        <v>2074</v>
      </c>
      <c r="N600" s="1" t="s">
        <v>2080</v>
      </c>
      <c r="O600" s="1" t="s">
        <v>2089</v>
      </c>
      <c r="P600" s="1" t="s">
        <v>1076</v>
      </c>
      <c r="Q600" s="1" t="s">
        <v>2111</v>
      </c>
      <c r="R600" s="1" t="s">
        <v>2118</v>
      </c>
      <c r="S600" s="1" t="s">
        <v>1076</v>
      </c>
      <c r="T600" s="1" t="s">
        <v>1077</v>
      </c>
      <c r="U600" s="3" t="s">
        <v>1946</v>
      </c>
      <c r="V600" s="3" t="s">
        <v>1946</v>
      </c>
      <c r="W600" s="3" t="s">
        <v>1078</v>
      </c>
      <c r="X600" s="3" t="s">
        <v>1079</v>
      </c>
      <c r="Y600" s="3" t="s">
        <v>1080</v>
      </c>
      <c r="Z600" s="3" t="s">
        <v>1081</v>
      </c>
      <c r="AA600" s="3" t="s">
        <v>1210</v>
      </c>
      <c r="AB600" s="3" t="s">
        <v>1211</v>
      </c>
      <c r="AC600" s="3" t="s">
        <v>1150</v>
      </c>
      <c r="AD600" s="1" t="s">
        <v>1151</v>
      </c>
      <c r="AE600" s="3" t="s">
        <v>1091</v>
      </c>
      <c r="AF600" s="3" t="s">
        <v>1092</v>
      </c>
      <c r="AG600" s="23">
        <v>2.8</v>
      </c>
      <c r="AH600" s="23">
        <v>34.6</v>
      </c>
      <c r="AI600" s="23">
        <v>62.6</v>
      </c>
      <c r="AJ600" s="23">
        <v>34.6</v>
      </c>
      <c r="AK600" s="23">
        <v>20</v>
      </c>
      <c r="AL600" s="23">
        <v>42.6</v>
      </c>
      <c r="AM600" s="3" t="s">
        <v>1082</v>
      </c>
      <c r="AN600" s="3" t="s">
        <v>2101</v>
      </c>
      <c r="AO600" s="27">
        <v>3.2370000000000001</v>
      </c>
      <c r="AP600" s="27">
        <v>8.484</v>
      </c>
      <c r="AQ600" s="27">
        <v>1.3109999999999999</v>
      </c>
      <c r="AR600" s="27">
        <f t="shared" si="11"/>
        <v>0.40304141574648383</v>
      </c>
      <c r="AS600" s="27">
        <v>7.0720000000000001</v>
      </c>
      <c r="AT600" s="27">
        <f t="shared" si="12"/>
        <v>7.4321740338421849E-3</v>
      </c>
      <c r="AU600" s="27">
        <v>6.9530000000000003</v>
      </c>
      <c r="AV600" s="27">
        <f t="shared" si="13"/>
        <v>8.0712061537822847E-3</v>
      </c>
      <c r="AW600" s="27">
        <v>4.3380000000000001</v>
      </c>
      <c r="AX600" s="27">
        <v>-4.5999999999999999E-2</v>
      </c>
      <c r="AY600" s="27">
        <v>0.755</v>
      </c>
      <c r="AZ600" s="27">
        <v>5.35</v>
      </c>
      <c r="BA600" s="27">
        <v>22.5</v>
      </c>
      <c r="BB600" s="10">
        <v>0</v>
      </c>
      <c r="BC600" s="10">
        <v>0</v>
      </c>
      <c r="BD600" s="10">
        <v>0</v>
      </c>
      <c r="BE600" s="10">
        <v>0</v>
      </c>
      <c r="BF600" s="10">
        <v>0</v>
      </c>
      <c r="BG600" s="10">
        <v>0</v>
      </c>
      <c r="BH600" s="10">
        <v>0</v>
      </c>
      <c r="BI600" s="10">
        <v>0</v>
      </c>
      <c r="BJ600" s="10">
        <v>1.0429999999999999</v>
      </c>
      <c r="BK600" s="10">
        <v>0.75600000000000001</v>
      </c>
      <c r="BL600" s="10">
        <v>1.0449999999999999</v>
      </c>
      <c r="BM600" s="10">
        <v>0.79800000000000004</v>
      </c>
      <c r="BN600" s="10">
        <v>0.86799999999999999</v>
      </c>
      <c r="BO600" s="10">
        <v>1.4790000000000001</v>
      </c>
      <c r="BP600" s="10">
        <v>2.2050000000000001</v>
      </c>
      <c r="BQ600" s="10">
        <v>2.8679999999999999</v>
      </c>
      <c r="BR600" s="10">
        <v>3.488</v>
      </c>
      <c r="BS600" s="10">
        <v>3.6309999999999998</v>
      </c>
      <c r="BT600" s="10">
        <v>4.9649999999999999</v>
      </c>
      <c r="BU600" s="10">
        <v>8.4649999999999999</v>
      </c>
      <c r="BV600" s="10">
        <v>5.7489999999999997</v>
      </c>
      <c r="BW600" s="10"/>
      <c r="BX600" s="10">
        <v>3.1720000000000002</v>
      </c>
      <c r="BY600" s="10">
        <v>3.46</v>
      </c>
      <c r="BZ600" s="10">
        <v>5.4569999999999999</v>
      </c>
      <c r="CA600" s="10">
        <v>7.8959999999999999</v>
      </c>
      <c r="CB600" s="10">
        <v>8.1630000000000003</v>
      </c>
      <c r="CC600" s="10">
        <v>7.9850000000000003</v>
      </c>
      <c r="CD600" s="10"/>
      <c r="CE600" s="10">
        <v>6.6265000000000001</v>
      </c>
      <c r="CF600" s="10">
        <v>6.6265000000000001</v>
      </c>
      <c r="CG600" s="10">
        <v>6.6265000000000001</v>
      </c>
      <c r="CH600" s="10">
        <v>6.6265000000000001</v>
      </c>
    </row>
    <row r="601" spans="2:86" x14ac:dyDescent="0.2">
      <c r="B601" s="1">
        <v>1</v>
      </c>
      <c r="C601" s="1" t="s">
        <v>1152</v>
      </c>
      <c r="D601" s="1" t="s">
        <v>1153</v>
      </c>
      <c r="E601" s="5">
        <v>42.920699999999997</v>
      </c>
      <c r="F601" s="5">
        <v>-70.229820000000004</v>
      </c>
      <c r="G601" s="4">
        <v>131.67359999999999</v>
      </c>
      <c r="H601" s="7">
        <v>37487</v>
      </c>
      <c r="I601" s="1" t="s">
        <v>473</v>
      </c>
      <c r="K601" s="1" t="s">
        <v>2073</v>
      </c>
      <c r="L601" s="1" t="s">
        <v>2077</v>
      </c>
      <c r="M601" s="1" t="s">
        <v>2074</v>
      </c>
      <c r="N601" s="1" t="s">
        <v>2080</v>
      </c>
      <c r="O601" s="1" t="s">
        <v>2089</v>
      </c>
      <c r="P601" s="1" t="s">
        <v>1076</v>
      </c>
      <c r="Q601" s="1" t="s">
        <v>2111</v>
      </c>
      <c r="R601" s="1" t="s">
        <v>2118</v>
      </c>
      <c r="S601" s="1" t="s">
        <v>1076</v>
      </c>
      <c r="T601" s="1" t="s">
        <v>1077</v>
      </c>
      <c r="U601" s="3" t="s">
        <v>573</v>
      </c>
      <c r="V601" s="3" t="s">
        <v>90</v>
      </c>
      <c r="W601" s="3" t="s">
        <v>1078</v>
      </c>
      <c r="X601" s="3" t="s">
        <v>1079</v>
      </c>
      <c r="Y601" s="3" t="s">
        <v>1080</v>
      </c>
      <c r="Z601" s="3" t="s">
        <v>1081</v>
      </c>
      <c r="AA601" s="3" t="s">
        <v>1150</v>
      </c>
      <c r="AB601" s="3" t="s">
        <v>1151</v>
      </c>
      <c r="AC601" s="3" t="s">
        <v>1089</v>
      </c>
      <c r="AD601" s="1" t="s">
        <v>1090</v>
      </c>
      <c r="AE601" s="3" t="s">
        <v>1059</v>
      </c>
      <c r="AF601" s="3" t="s">
        <v>1060</v>
      </c>
      <c r="AG601" s="23">
        <v>0.3</v>
      </c>
      <c r="AH601" s="23">
        <v>27.8</v>
      </c>
      <c r="AI601" s="23">
        <v>71.900000000000006</v>
      </c>
      <c r="AJ601" s="23">
        <v>27.8</v>
      </c>
      <c r="AK601" s="23">
        <v>22</v>
      </c>
      <c r="AL601" s="23">
        <v>49.9</v>
      </c>
      <c r="AM601" s="3" t="s">
        <v>1082</v>
      </c>
      <c r="AN601" s="3" t="s">
        <v>2101</v>
      </c>
      <c r="AO601" s="27">
        <v>3.2370000000000001</v>
      </c>
      <c r="AP601" s="27">
        <v>8.484</v>
      </c>
      <c r="AQ601" s="27">
        <v>2.5619999999999998</v>
      </c>
      <c r="AR601" s="27">
        <f t="shared" si="11"/>
        <v>0.16934062218567103</v>
      </c>
      <c r="AS601" s="27">
        <v>7.9909999999999997</v>
      </c>
      <c r="AT601" s="27">
        <f t="shared" si="12"/>
        <v>3.9306946230382106E-3</v>
      </c>
      <c r="AU601" s="27">
        <v>7.7069999999999999</v>
      </c>
      <c r="AV601" s="27">
        <f t="shared" si="13"/>
        <v>4.7858802027526404E-3</v>
      </c>
      <c r="AW601" s="27">
        <v>3.98</v>
      </c>
      <c r="AX601" s="27">
        <v>-8.8999999999999996E-2</v>
      </c>
      <c r="AY601" s="27">
        <v>0.68300000000000005</v>
      </c>
      <c r="AZ601" s="27">
        <v>5.84</v>
      </c>
      <c r="BA601" s="27">
        <v>20</v>
      </c>
      <c r="BB601" s="10">
        <v>0</v>
      </c>
      <c r="BC601" s="10">
        <v>0</v>
      </c>
      <c r="BD601" s="10">
        <v>0</v>
      </c>
      <c r="BE601" s="10">
        <v>0</v>
      </c>
      <c r="BF601" s="10">
        <v>0</v>
      </c>
      <c r="BG601" s="10">
        <v>0</v>
      </c>
      <c r="BH601" s="10">
        <v>0</v>
      </c>
      <c r="BI601" s="10">
        <v>0</v>
      </c>
      <c r="BJ601" s="10">
        <v>0</v>
      </c>
      <c r="BK601" s="10">
        <v>0.24099999999999999</v>
      </c>
      <c r="BL601" s="10">
        <v>8.8999999999999996E-2</v>
      </c>
      <c r="BM601" s="10">
        <v>0.252</v>
      </c>
      <c r="BN601" s="10">
        <v>0.3</v>
      </c>
      <c r="BO601" s="10">
        <v>0.51200000000000001</v>
      </c>
      <c r="BP601" s="10">
        <v>1.032</v>
      </c>
      <c r="BQ601" s="10">
        <v>1.7989999999999999</v>
      </c>
      <c r="BR601" s="10">
        <v>2.4359999999999999</v>
      </c>
      <c r="BS601" s="10">
        <v>2.6629999999999998</v>
      </c>
      <c r="BT601" s="10">
        <v>4.0330000000000004</v>
      </c>
      <c r="BU601" s="10">
        <v>7.9320000000000004</v>
      </c>
      <c r="BV601" s="10">
        <v>6.7770000000000001</v>
      </c>
      <c r="BW601" s="10"/>
      <c r="BX601" s="10">
        <v>3.28</v>
      </c>
      <c r="BY601" s="10">
        <v>3.956</v>
      </c>
      <c r="BZ601" s="10">
        <v>6.109</v>
      </c>
      <c r="CA601" s="10">
        <v>8.6880000000000006</v>
      </c>
      <c r="CB601" s="10">
        <v>9.94</v>
      </c>
      <c r="CC601" s="10">
        <v>8.7629999999999999</v>
      </c>
      <c r="CD601" s="10"/>
      <c r="CE601" s="10">
        <v>7.7992499999999998</v>
      </c>
      <c r="CF601" s="10">
        <v>7.7992499999999998</v>
      </c>
      <c r="CG601" s="10">
        <v>7.7992499999999998</v>
      </c>
      <c r="CH601" s="10">
        <v>7.7992499999999998</v>
      </c>
    </row>
    <row r="602" spans="2:86" x14ac:dyDescent="0.2">
      <c r="B602" s="1">
        <v>1</v>
      </c>
      <c r="C602" s="1" t="s">
        <v>1154</v>
      </c>
      <c r="D602" s="1" t="s">
        <v>1155</v>
      </c>
      <c r="E602" s="5">
        <v>42.920279999999998</v>
      </c>
      <c r="F602" s="5">
        <v>-70.213859999999997</v>
      </c>
      <c r="G602" s="4">
        <v>177.39360000000002</v>
      </c>
      <c r="H602" s="7">
        <v>37487</v>
      </c>
      <c r="I602" s="1" t="s">
        <v>473</v>
      </c>
      <c r="K602" s="1" t="s">
        <v>2073</v>
      </c>
      <c r="L602" s="1" t="s">
        <v>2077</v>
      </c>
      <c r="M602" s="1" t="s">
        <v>1057</v>
      </c>
      <c r="N602" s="1" t="s">
        <v>1057</v>
      </c>
      <c r="O602" s="1" t="s">
        <v>121</v>
      </c>
      <c r="P602" s="1" t="s">
        <v>1058</v>
      </c>
      <c r="Q602" s="1" t="s">
        <v>1058</v>
      </c>
      <c r="R602" s="1" t="s">
        <v>2117</v>
      </c>
      <c r="S602" s="1" t="s">
        <v>1057</v>
      </c>
      <c r="T602" s="1" t="s">
        <v>121</v>
      </c>
      <c r="U602" s="3" t="s">
        <v>1057</v>
      </c>
      <c r="V602" s="3" t="s">
        <v>121</v>
      </c>
      <c r="W602" s="3" t="s">
        <v>1057</v>
      </c>
      <c r="X602" s="3" t="s">
        <v>121</v>
      </c>
      <c r="Y602" s="3" t="s">
        <v>1057</v>
      </c>
      <c r="Z602" s="3" t="s">
        <v>121</v>
      </c>
      <c r="AA602" s="3" t="s">
        <v>1058</v>
      </c>
      <c r="AB602" s="3" t="s">
        <v>205</v>
      </c>
      <c r="AC602" s="3" t="s">
        <v>1058</v>
      </c>
      <c r="AD602" s="1" t="s">
        <v>205</v>
      </c>
      <c r="AE602" s="3" t="s">
        <v>1059</v>
      </c>
      <c r="AF602" s="3" t="s">
        <v>1060</v>
      </c>
      <c r="AG602" s="23">
        <v>0</v>
      </c>
      <c r="AH602" s="23">
        <v>0.8</v>
      </c>
      <c r="AI602" s="23">
        <v>99.2</v>
      </c>
      <c r="AJ602" s="23">
        <v>0.8</v>
      </c>
      <c r="AK602" s="23">
        <v>29.6</v>
      </c>
      <c r="AL602" s="23">
        <v>69.599999999999994</v>
      </c>
      <c r="AM602" s="3" t="s">
        <v>1061</v>
      </c>
      <c r="AN602" s="3" t="s">
        <v>2100</v>
      </c>
      <c r="AO602" s="27">
        <v>8.484</v>
      </c>
      <c r="AP602" s="27"/>
      <c r="AQ602" s="27">
        <v>6.1870000000000003</v>
      </c>
      <c r="AR602" s="27">
        <f t="shared" si="11"/>
        <v>1.37254760662244E-2</v>
      </c>
      <c r="AS602" s="27">
        <v>9.4380000000000006</v>
      </c>
      <c r="AT602" s="27">
        <f t="shared" si="12"/>
        <v>1.4417132867996412E-3</v>
      </c>
      <c r="AU602" s="27">
        <v>9.6319999999999997</v>
      </c>
      <c r="AV602" s="27">
        <f t="shared" si="13"/>
        <v>1.2603149320818158E-3</v>
      </c>
      <c r="AW602" s="27">
        <v>2.6659999999999999</v>
      </c>
      <c r="AX602" s="27">
        <v>5.0999999999999997E-2</v>
      </c>
      <c r="AY602" s="27">
        <v>0.82099999999999995</v>
      </c>
      <c r="AZ602" s="27">
        <v>8.33</v>
      </c>
      <c r="BA602" s="27">
        <v>13.1</v>
      </c>
      <c r="BB602" s="10">
        <v>0</v>
      </c>
      <c r="BC602" s="10">
        <v>0</v>
      </c>
      <c r="BD602" s="10">
        <v>0</v>
      </c>
      <c r="BE602" s="10">
        <v>0</v>
      </c>
      <c r="BF602" s="10">
        <v>0</v>
      </c>
      <c r="BG602" s="10">
        <v>0</v>
      </c>
      <c r="BH602" s="10">
        <v>0</v>
      </c>
      <c r="BI602" s="10">
        <v>0</v>
      </c>
      <c r="BJ602" s="10">
        <v>0</v>
      </c>
      <c r="BK602" s="10">
        <v>0</v>
      </c>
      <c r="BL602" s="10">
        <v>0</v>
      </c>
      <c r="BM602" s="10">
        <v>0</v>
      </c>
      <c r="BN602" s="10">
        <v>0</v>
      </c>
      <c r="BO602" s="10">
        <v>0</v>
      </c>
      <c r="BP602" s="10">
        <v>0</v>
      </c>
      <c r="BQ602" s="10">
        <v>0</v>
      </c>
      <c r="BR602" s="10">
        <v>0</v>
      </c>
      <c r="BS602" s="10">
        <v>0</v>
      </c>
      <c r="BT602" s="10">
        <v>0</v>
      </c>
      <c r="BU602" s="10">
        <v>0</v>
      </c>
      <c r="BV602" s="10">
        <v>0.78100000000000003</v>
      </c>
      <c r="BW602" s="10"/>
      <c r="BX602" s="10">
        <v>2.7050000000000001</v>
      </c>
      <c r="BY602" s="10">
        <v>4.9530000000000003</v>
      </c>
      <c r="BZ602" s="10">
        <v>8.4589999999999996</v>
      </c>
      <c r="CA602" s="10">
        <v>13.45</v>
      </c>
      <c r="CB602" s="10">
        <v>14.25</v>
      </c>
      <c r="CC602" s="10">
        <v>11.736000000000001</v>
      </c>
      <c r="CD602" s="10"/>
      <c r="CE602" s="10">
        <v>10.91625</v>
      </c>
      <c r="CF602" s="10">
        <v>10.91625</v>
      </c>
      <c r="CG602" s="10">
        <v>10.91625</v>
      </c>
      <c r="CH602" s="10">
        <v>10.91625</v>
      </c>
    </row>
    <row r="603" spans="2:86" x14ac:dyDescent="0.2">
      <c r="B603" s="1">
        <v>1</v>
      </c>
      <c r="C603" s="1" t="s">
        <v>1156</v>
      </c>
      <c r="D603" s="1" t="s">
        <v>1157</v>
      </c>
      <c r="E603" s="5">
        <v>42.920969999999997</v>
      </c>
      <c r="F603" s="5">
        <v>-70.197230000000005</v>
      </c>
      <c r="G603" s="4">
        <v>138.9888</v>
      </c>
      <c r="H603" s="7">
        <v>37487</v>
      </c>
      <c r="I603" s="1" t="s">
        <v>473</v>
      </c>
      <c r="K603" s="1" t="s">
        <v>2073</v>
      </c>
      <c r="L603" s="1" t="s">
        <v>2077</v>
      </c>
      <c r="M603" s="1" t="s">
        <v>2074</v>
      </c>
      <c r="N603" s="1" t="s">
        <v>2080</v>
      </c>
      <c r="O603" s="1" t="s">
        <v>2089</v>
      </c>
      <c r="P603" s="1" t="s">
        <v>1076</v>
      </c>
      <c r="Q603" s="1" t="s">
        <v>2114</v>
      </c>
      <c r="R603" s="1" t="s">
        <v>2121</v>
      </c>
      <c r="S603" s="1" t="s">
        <v>1076</v>
      </c>
      <c r="T603" s="1" t="s">
        <v>1077</v>
      </c>
      <c r="U603" s="3" t="s">
        <v>573</v>
      </c>
      <c r="V603" s="3" t="s">
        <v>90</v>
      </c>
      <c r="W603" s="3" t="s">
        <v>1078</v>
      </c>
      <c r="X603" s="3" t="s">
        <v>1079</v>
      </c>
      <c r="Y603" s="3" t="s">
        <v>1080</v>
      </c>
      <c r="Z603" s="3" t="s">
        <v>1081</v>
      </c>
      <c r="AA603" s="3" t="s">
        <v>1150</v>
      </c>
      <c r="AB603" s="3" t="s">
        <v>1151</v>
      </c>
      <c r="AC603" s="3" t="s">
        <v>1089</v>
      </c>
      <c r="AD603" s="1" t="s">
        <v>1090</v>
      </c>
      <c r="AE603" s="3" t="s">
        <v>1059</v>
      </c>
      <c r="AF603" s="3" t="s">
        <v>1060</v>
      </c>
      <c r="AG603" s="23">
        <v>0.1</v>
      </c>
      <c r="AH603" s="23">
        <v>24.5</v>
      </c>
      <c r="AI603" s="23">
        <v>75.5</v>
      </c>
      <c r="AJ603" s="23">
        <v>24.5</v>
      </c>
      <c r="AK603" s="23">
        <v>29.7</v>
      </c>
      <c r="AL603" s="23">
        <v>45.8</v>
      </c>
      <c r="AM603" s="3" t="s">
        <v>1082</v>
      </c>
      <c r="AN603" s="3" t="s">
        <v>2101</v>
      </c>
      <c r="AO603" s="27">
        <v>3.7309999999999999</v>
      </c>
      <c r="AP603" s="27">
        <v>8.484</v>
      </c>
      <c r="AQ603" s="27">
        <v>3.21</v>
      </c>
      <c r="AR603" s="27">
        <f t="shared" si="11"/>
        <v>0.10806715391348314</v>
      </c>
      <c r="AS603" s="27">
        <v>7.51</v>
      </c>
      <c r="AT603" s="27">
        <f t="shared" si="12"/>
        <v>5.4861127958515518E-3</v>
      </c>
      <c r="AU603" s="27">
        <v>7.6509999999999998</v>
      </c>
      <c r="AV603" s="27">
        <f t="shared" si="13"/>
        <v>4.9753026379941402E-3</v>
      </c>
      <c r="AW603" s="27">
        <v>3.68</v>
      </c>
      <c r="AX603" s="27">
        <v>0.08</v>
      </c>
      <c r="AY603" s="27">
        <v>0.65400000000000003</v>
      </c>
      <c r="AZ603" s="27">
        <v>6.2</v>
      </c>
      <c r="BA603" s="27">
        <v>24.1</v>
      </c>
      <c r="BB603" s="10">
        <v>0</v>
      </c>
      <c r="BC603" s="10">
        <v>0</v>
      </c>
      <c r="BD603" s="10">
        <v>0</v>
      </c>
      <c r="BE603" s="10">
        <v>0</v>
      </c>
      <c r="BF603" s="10">
        <v>0</v>
      </c>
      <c r="BG603" s="10">
        <v>0</v>
      </c>
      <c r="BH603" s="10">
        <v>0</v>
      </c>
      <c r="BI603" s="10">
        <v>0</v>
      </c>
      <c r="BJ603" s="10">
        <v>0</v>
      </c>
      <c r="BK603" s="10">
        <v>0</v>
      </c>
      <c r="BL603" s="10">
        <v>4.7E-2</v>
      </c>
      <c r="BM603" s="10">
        <v>1.7000000000000001E-2</v>
      </c>
      <c r="BN603" s="10">
        <v>1.2E-2</v>
      </c>
      <c r="BO603" s="10">
        <v>4.3999999999999997E-2</v>
      </c>
      <c r="BP603" s="10">
        <v>0.06</v>
      </c>
      <c r="BQ603" s="10">
        <v>0.153</v>
      </c>
      <c r="BR603" s="10">
        <v>0.54400000000000004</v>
      </c>
      <c r="BS603" s="10">
        <v>1.462</v>
      </c>
      <c r="BT603" s="10">
        <v>4.1989999999999998</v>
      </c>
      <c r="BU603" s="10">
        <v>7.8170000000000002</v>
      </c>
      <c r="BV603" s="10">
        <v>10.032999999999999</v>
      </c>
      <c r="BW603" s="10"/>
      <c r="BX603" s="10">
        <v>10.281000000000001</v>
      </c>
      <c r="BY603" s="10">
        <v>4.9539999999999997</v>
      </c>
      <c r="BZ603" s="10">
        <v>6.0940000000000003</v>
      </c>
      <c r="CA603" s="10">
        <v>8.4359999999999999</v>
      </c>
      <c r="CB603" s="10">
        <v>8.6850000000000005</v>
      </c>
      <c r="CC603" s="10">
        <v>7.2130000000000001</v>
      </c>
      <c r="CD603" s="10"/>
      <c r="CE603" s="10">
        <v>7.4877500000000001</v>
      </c>
      <c r="CF603" s="10">
        <v>7.4877500000000001</v>
      </c>
      <c r="CG603" s="10">
        <v>7.4877500000000001</v>
      </c>
      <c r="CH603" s="10">
        <v>7.4877500000000001</v>
      </c>
    </row>
    <row r="604" spans="2:86" x14ac:dyDescent="0.2">
      <c r="B604" s="1">
        <v>1</v>
      </c>
      <c r="C604" s="1" t="s">
        <v>1158</v>
      </c>
      <c r="D604" s="1" t="s">
        <v>1159</v>
      </c>
      <c r="E604" s="5">
        <v>42.920499999999997</v>
      </c>
      <c r="F604" s="5">
        <v>-70.180289999999999</v>
      </c>
      <c r="G604" s="4">
        <v>124.3584</v>
      </c>
      <c r="H604" s="7">
        <v>37487</v>
      </c>
      <c r="I604" s="1" t="s">
        <v>473</v>
      </c>
      <c r="K604" s="1" t="s">
        <v>2073</v>
      </c>
      <c r="L604" s="1" t="s">
        <v>2077</v>
      </c>
      <c r="M604" s="1" t="s">
        <v>573</v>
      </c>
      <c r="N604" s="1" t="s">
        <v>573</v>
      </c>
      <c r="O604" s="1" t="s">
        <v>90</v>
      </c>
      <c r="P604" s="1" t="s">
        <v>573</v>
      </c>
      <c r="Q604" s="1" t="s">
        <v>2109</v>
      </c>
      <c r="R604" s="1" t="s">
        <v>2122</v>
      </c>
      <c r="S604" s="1" t="s">
        <v>573</v>
      </c>
      <c r="T604" s="1" t="s">
        <v>90</v>
      </c>
      <c r="U604" s="3" t="s">
        <v>573</v>
      </c>
      <c r="V604" s="3" t="s">
        <v>90</v>
      </c>
      <c r="W604" s="3" t="s">
        <v>1111</v>
      </c>
      <c r="X604" s="3" t="s">
        <v>1112</v>
      </c>
      <c r="Y604" s="3" t="s">
        <v>1111</v>
      </c>
      <c r="Z604" s="3" t="s">
        <v>1112</v>
      </c>
      <c r="AA604" s="3" t="s">
        <v>1210</v>
      </c>
      <c r="AB604" s="3" t="s">
        <v>1211</v>
      </c>
      <c r="AC604" s="3" t="s">
        <v>1150</v>
      </c>
      <c r="AD604" s="1" t="s">
        <v>1151</v>
      </c>
      <c r="AE604" s="3" t="s">
        <v>1059</v>
      </c>
      <c r="AF604" s="3" t="s">
        <v>1060</v>
      </c>
      <c r="AG604" s="23">
        <v>0</v>
      </c>
      <c r="AH604" s="23">
        <v>40.1</v>
      </c>
      <c r="AI604" s="23">
        <v>59.9</v>
      </c>
      <c r="AJ604" s="23">
        <v>40.1</v>
      </c>
      <c r="AK604" s="23">
        <v>30.5</v>
      </c>
      <c r="AL604" s="23">
        <v>29.4</v>
      </c>
      <c r="AM604" s="3" t="s">
        <v>1061</v>
      </c>
      <c r="AN604" s="3" t="s">
        <v>2100</v>
      </c>
      <c r="AO604" s="27">
        <v>3.7309999999999999</v>
      </c>
      <c r="AP604" s="27"/>
      <c r="AQ604" s="27">
        <v>3.242</v>
      </c>
      <c r="AR604" s="27">
        <f t="shared" si="11"/>
        <v>0.1056965359221896</v>
      </c>
      <c r="AS604" s="27">
        <v>4.609</v>
      </c>
      <c r="AT604" s="27">
        <f t="shared" si="12"/>
        <v>4.0978187944238978E-2</v>
      </c>
      <c r="AU604" s="27">
        <v>6.2610000000000001</v>
      </c>
      <c r="AV604" s="27">
        <f t="shared" si="13"/>
        <v>1.3039207518053268E-2</v>
      </c>
      <c r="AW604" s="27">
        <v>3.3149999999999999</v>
      </c>
      <c r="AX604" s="27">
        <v>0.68600000000000005</v>
      </c>
      <c r="AY604" s="27">
        <v>0.79300000000000004</v>
      </c>
      <c r="AZ604" s="27">
        <v>4.33</v>
      </c>
      <c r="BA604" s="27">
        <v>25.3</v>
      </c>
      <c r="BB604" s="10">
        <v>0</v>
      </c>
      <c r="BC604" s="10">
        <v>0</v>
      </c>
      <c r="BD604" s="10">
        <v>0</v>
      </c>
      <c r="BE604" s="10">
        <v>0</v>
      </c>
      <c r="BF604" s="10">
        <v>0</v>
      </c>
      <c r="BG604" s="10">
        <v>0</v>
      </c>
      <c r="BH604" s="10">
        <v>0</v>
      </c>
      <c r="BI604" s="10">
        <v>0</v>
      </c>
      <c r="BJ604" s="10">
        <v>0</v>
      </c>
      <c r="BK604" s="10">
        <v>0</v>
      </c>
      <c r="BL604" s="10">
        <v>0</v>
      </c>
      <c r="BM604" s="10">
        <v>0</v>
      </c>
      <c r="BN604" s="10">
        <v>0.01</v>
      </c>
      <c r="BO604" s="10">
        <v>4.1000000000000002E-2</v>
      </c>
      <c r="BP604" s="10">
        <v>5.8999999999999997E-2</v>
      </c>
      <c r="BQ604" s="10">
        <v>9.6000000000000002E-2</v>
      </c>
      <c r="BR604" s="10">
        <v>0.215</v>
      </c>
      <c r="BS604" s="10">
        <v>0.46100000000000002</v>
      </c>
      <c r="BT604" s="10">
        <v>2.7789999999999999</v>
      </c>
      <c r="BU604" s="10">
        <v>12.417</v>
      </c>
      <c r="BV604" s="10">
        <v>23.88</v>
      </c>
      <c r="BW604" s="10"/>
      <c r="BX604" s="10">
        <v>16.548999999999999</v>
      </c>
      <c r="BY604" s="10">
        <v>4.6349999999999998</v>
      </c>
      <c r="BZ604" s="10">
        <v>4.32</v>
      </c>
      <c r="CA604" s="10">
        <v>5.03</v>
      </c>
      <c r="CB604" s="10">
        <v>5.4050000000000002</v>
      </c>
      <c r="CC604" s="10">
        <v>4.6550000000000002</v>
      </c>
      <c r="CD604" s="10"/>
      <c r="CE604" s="10">
        <v>4.8620000000000001</v>
      </c>
      <c r="CF604" s="10">
        <v>4.8620000000000001</v>
      </c>
      <c r="CG604" s="10">
        <v>4.8620000000000001</v>
      </c>
      <c r="CH604" s="10">
        <v>4.8620000000000001</v>
      </c>
    </row>
    <row r="605" spans="2:86" x14ac:dyDescent="0.2">
      <c r="B605" s="1">
        <v>1</v>
      </c>
      <c r="C605" s="1" t="s">
        <v>1160</v>
      </c>
      <c r="D605" s="1" t="s">
        <v>1161</v>
      </c>
      <c r="E605" s="5">
        <v>42.920789999999997</v>
      </c>
      <c r="F605" s="5">
        <v>-70.163120000000006</v>
      </c>
      <c r="G605" s="4">
        <v>118.872</v>
      </c>
      <c r="H605" s="7">
        <v>37518</v>
      </c>
      <c r="I605" s="1" t="s">
        <v>473</v>
      </c>
      <c r="K605" s="1" t="s">
        <v>2073</v>
      </c>
      <c r="L605" s="1" t="s">
        <v>2077</v>
      </c>
      <c r="M605" s="1" t="s">
        <v>2074</v>
      </c>
      <c r="N605" s="1" t="s">
        <v>2080</v>
      </c>
      <c r="O605" s="1" t="s">
        <v>2089</v>
      </c>
      <c r="P605" s="1" t="s">
        <v>950</v>
      </c>
      <c r="Q605" s="1" t="s">
        <v>2130</v>
      </c>
      <c r="R605" s="1" t="s">
        <v>2133</v>
      </c>
      <c r="S605" s="1" t="s">
        <v>950</v>
      </c>
      <c r="T605" s="1" t="s">
        <v>1077</v>
      </c>
      <c r="U605" s="3" t="s">
        <v>248</v>
      </c>
      <c r="V605" s="3" t="s">
        <v>55</v>
      </c>
      <c r="W605" s="3" t="s">
        <v>1162</v>
      </c>
      <c r="X605" s="3" t="s">
        <v>1163</v>
      </c>
      <c r="Y605" s="3" t="s">
        <v>1164</v>
      </c>
      <c r="Z605" s="3" t="s">
        <v>1165</v>
      </c>
      <c r="AA605" s="3" t="s">
        <v>2099</v>
      </c>
      <c r="AB605" s="3" t="s">
        <v>2103</v>
      </c>
      <c r="AC605" s="3" t="s">
        <v>1166</v>
      </c>
      <c r="AD605" s="1" t="s">
        <v>1167</v>
      </c>
      <c r="AE605" s="3" t="s">
        <v>1059</v>
      </c>
      <c r="AF605" s="3" t="s">
        <v>1060</v>
      </c>
      <c r="AG605" s="23">
        <v>0.16</v>
      </c>
      <c r="AH605" s="23">
        <v>71.3</v>
      </c>
      <c r="AI605" s="23">
        <v>28.6</v>
      </c>
      <c r="AJ605" s="23">
        <v>71.3</v>
      </c>
      <c r="AK605" s="23">
        <v>10.7</v>
      </c>
      <c r="AL605" s="23">
        <v>17.899999999999999</v>
      </c>
      <c r="AM605" s="3" t="s">
        <v>1061</v>
      </c>
      <c r="AN605" s="3" t="s">
        <v>2100</v>
      </c>
      <c r="AO605" s="27">
        <v>3.2370000000000001</v>
      </c>
      <c r="AP605" s="27"/>
      <c r="AQ605" s="27">
        <v>2.1659999999999999</v>
      </c>
      <c r="AR605" s="27">
        <f t="shared" si="11"/>
        <v>0.22282762397424283</v>
      </c>
      <c r="AS605" s="27">
        <v>3.294</v>
      </c>
      <c r="AT605" s="27">
        <f t="shared" si="12"/>
        <v>0.10195468666737624</v>
      </c>
      <c r="AU605" s="27">
        <v>4.7910000000000004</v>
      </c>
      <c r="AV605" s="27">
        <f t="shared" si="13"/>
        <v>3.6121459579837464E-2</v>
      </c>
      <c r="AW605" s="27">
        <v>3.1259999999999999</v>
      </c>
      <c r="AX605" s="27">
        <v>0.70799999999999996</v>
      </c>
      <c r="AY605" s="27">
        <v>1.865</v>
      </c>
      <c r="AZ605" s="27">
        <v>2.8</v>
      </c>
      <c r="BA605" s="27">
        <v>52</v>
      </c>
      <c r="BB605" s="10">
        <v>0</v>
      </c>
      <c r="BC605" s="10">
        <v>0</v>
      </c>
      <c r="BD605" s="10">
        <v>0</v>
      </c>
      <c r="BE605" s="10">
        <v>0</v>
      </c>
      <c r="BF605" s="10">
        <v>0</v>
      </c>
      <c r="BG605" s="10">
        <v>0</v>
      </c>
      <c r="BH605" s="10">
        <v>0</v>
      </c>
      <c r="BI605" s="10">
        <v>0</v>
      </c>
      <c r="BJ605" s="10">
        <v>0</v>
      </c>
      <c r="BK605" s="10">
        <v>9.0999999999999998E-2</v>
      </c>
      <c r="BL605" s="10">
        <v>7.1999999999999995E-2</v>
      </c>
      <c r="BM605" s="10">
        <v>0.192</v>
      </c>
      <c r="BN605" s="10">
        <v>0.44600000000000001</v>
      </c>
      <c r="BO605" s="10">
        <v>0.85399999999999998</v>
      </c>
      <c r="BP605" s="10">
        <v>1.278</v>
      </c>
      <c r="BQ605" s="10">
        <v>1.7310000000000001</v>
      </c>
      <c r="BR605" s="10">
        <v>3.0310000000000001</v>
      </c>
      <c r="BS605" s="10">
        <v>6.5919999999999996</v>
      </c>
      <c r="BT605" s="10">
        <v>20.190000000000001</v>
      </c>
      <c r="BU605" s="10">
        <v>25.029</v>
      </c>
      <c r="BV605" s="10">
        <v>11.901999999999999</v>
      </c>
      <c r="BW605" s="10"/>
      <c r="BX605" s="10">
        <v>3.4350000000000001</v>
      </c>
      <c r="BY605" s="10">
        <v>1.8380000000000001</v>
      </c>
      <c r="BZ605" s="10">
        <v>2.415</v>
      </c>
      <c r="CA605" s="10">
        <v>2.9729999999999999</v>
      </c>
      <c r="CB605" s="10">
        <v>3.3380000000000001</v>
      </c>
      <c r="CC605" s="10">
        <v>3.55</v>
      </c>
      <c r="CD605" s="10"/>
      <c r="CE605" s="10">
        <v>2.76125</v>
      </c>
      <c r="CF605" s="10">
        <v>2.76125</v>
      </c>
      <c r="CG605" s="10">
        <v>2.76125</v>
      </c>
      <c r="CH605" s="10">
        <v>2.76125</v>
      </c>
    </row>
    <row r="606" spans="2:86" x14ac:dyDescent="0.2">
      <c r="B606" s="1">
        <v>1</v>
      </c>
      <c r="C606" s="1" t="s">
        <v>1168</v>
      </c>
      <c r="D606" s="1" t="s">
        <v>1169</v>
      </c>
      <c r="E606" s="5">
        <v>42.920650000000002</v>
      </c>
      <c r="F606" s="5">
        <v>-70.146640000000005</v>
      </c>
      <c r="G606" s="4">
        <v>100</v>
      </c>
      <c r="H606" s="7">
        <v>37518</v>
      </c>
      <c r="I606" s="1" t="s">
        <v>473</v>
      </c>
      <c r="K606" s="1" t="s">
        <v>2073</v>
      </c>
      <c r="L606" s="1" t="s">
        <v>2078</v>
      </c>
      <c r="M606" s="1" t="s">
        <v>2075</v>
      </c>
      <c r="N606" s="1" t="s">
        <v>2079</v>
      </c>
      <c r="O606" s="1" t="s">
        <v>2088</v>
      </c>
      <c r="P606" s="1" t="s">
        <v>385</v>
      </c>
      <c r="Q606" s="1" t="s">
        <v>2131</v>
      </c>
      <c r="R606" s="1" t="s">
        <v>2135</v>
      </c>
      <c r="S606" s="1" t="s">
        <v>385</v>
      </c>
      <c r="T606" s="1" t="s">
        <v>52</v>
      </c>
      <c r="U606" s="3" t="s">
        <v>1946</v>
      </c>
      <c r="V606" s="3" t="s">
        <v>1946</v>
      </c>
      <c r="W606" s="3" t="s">
        <v>1170</v>
      </c>
      <c r="X606" s="3" t="s">
        <v>1171</v>
      </c>
      <c r="Y606" s="3" t="s">
        <v>1172</v>
      </c>
      <c r="Z606" s="3" t="s">
        <v>2107</v>
      </c>
      <c r="AA606" s="3" t="s">
        <v>1173</v>
      </c>
      <c r="AB606" s="3" t="s">
        <v>1749</v>
      </c>
      <c r="AC606" s="3" t="s">
        <v>1173</v>
      </c>
      <c r="AD606" s="1" t="s">
        <v>1174</v>
      </c>
      <c r="AE606" s="3" t="s">
        <v>1059</v>
      </c>
      <c r="AF606" s="3" t="s">
        <v>1060</v>
      </c>
      <c r="AG606" s="23">
        <v>39.200000000000003</v>
      </c>
      <c r="AH606" s="23">
        <v>51.9</v>
      </c>
      <c r="AI606" s="23">
        <v>8.9</v>
      </c>
      <c r="AJ606" s="23">
        <v>51.9</v>
      </c>
      <c r="AK606" s="23">
        <v>2.6</v>
      </c>
      <c r="AL606" s="23">
        <v>6.3</v>
      </c>
      <c r="AM606" s="3" t="s">
        <v>1082</v>
      </c>
      <c r="AN606" s="3" t="s">
        <v>2101</v>
      </c>
      <c r="AO606" s="27">
        <v>-4.2430000000000003</v>
      </c>
      <c r="AP606" s="27">
        <v>2.2370000000000001</v>
      </c>
      <c r="AQ606" s="27">
        <v>-4.1029999999999998</v>
      </c>
      <c r="AR606" s="27">
        <f t="shared" si="11"/>
        <v>17.184071545921988</v>
      </c>
      <c r="AS606" s="27">
        <v>0.35</v>
      </c>
      <c r="AT606" s="27">
        <f t="shared" si="12"/>
        <v>0.78458409789675077</v>
      </c>
      <c r="AU606" s="27">
        <v>-0.21199999999999999</v>
      </c>
      <c r="AV606" s="27">
        <f t="shared" si="13"/>
        <v>1.1582928061946431</v>
      </c>
      <c r="AW606" s="27">
        <v>3.677</v>
      </c>
      <c r="AX606" s="27">
        <v>2.4E-2</v>
      </c>
      <c r="AY606" s="27">
        <v>1.0269999999999999</v>
      </c>
      <c r="AZ606" s="27">
        <v>1.7</v>
      </c>
      <c r="BA606" s="27">
        <v>155.9</v>
      </c>
      <c r="BB606" s="10">
        <v>0</v>
      </c>
      <c r="BC606" s="10">
        <v>0</v>
      </c>
      <c r="BD606" s="10">
        <v>0</v>
      </c>
      <c r="BE606" s="10">
        <v>0</v>
      </c>
      <c r="BF606" s="10">
        <v>12.694000000000001</v>
      </c>
      <c r="BG606" s="10">
        <v>9.2319999999999993</v>
      </c>
      <c r="BH606" s="10">
        <v>3.1589999999999998</v>
      </c>
      <c r="BI606" s="10">
        <v>3.0790000000000002</v>
      </c>
      <c r="BJ606" s="10">
        <v>3.726</v>
      </c>
      <c r="BK606" s="10">
        <v>3.863</v>
      </c>
      <c r="BL606" s="10">
        <v>3.4780000000000002</v>
      </c>
      <c r="BM606" s="10">
        <v>3.7309999999999999</v>
      </c>
      <c r="BN606" s="10">
        <v>3.875</v>
      </c>
      <c r="BO606" s="10">
        <v>4.4690000000000003</v>
      </c>
      <c r="BP606" s="10">
        <v>4.9960000000000004</v>
      </c>
      <c r="BQ606" s="10">
        <v>5.7610000000000001</v>
      </c>
      <c r="BR606" s="10">
        <v>7.7270000000000003</v>
      </c>
      <c r="BS606" s="10">
        <v>8.4410000000000007</v>
      </c>
      <c r="BT606" s="10">
        <v>8.4890000000000008</v>
      </c>
      <c r="BU606" s="10">
        <v>3.1429999999999998</v>
      </c>
      <c r="BV606" s="10">
        <v>1.2629999999999999</v>
      </c>
      <c r="BW606" s="10"/>
      <c r="BX606" s="10">
        <v>0.60599999999999998</v>
      </c>
      <c r="BY606" s="10">
        <v>0.42</v>
      </c>
      <c r="BZ606" s="10">
        <v>0.65800000000000003</v>
      </c>
      <c r="CA606" s="10">
        <v>0.93300000000000005</v>
      </c>
      <c r="CB606" s="10">
        <v>1.2030000000000001</v>
      </c>
      <c r="CC606" s="10">
        <v>1.363</v>
      </c>
      <c r="CD606" s="10"/>
      <c r="CE606" s="10">
        <v>0.92249999999999999</v>
      </c>
      <c r="CF606" s="10">
        <v>0.92249999999999999</v>
      </c>
      <c r="CG606" s="10">
        <v>0.92249999999999999</v>
      </c>
      <c r="CH606" s="10">
        <v>0.92249999999999999</v>
      </c>
    </row>
    <row r="607" spans="2:86" x14ac:dyDescent="0.2">
      <c r="B607" s="1">
        <v>1</v>
      </c>
      <c r="C607" s="1" t="s">
        <v>1177</v>
      </c>
      <c r="D607" s="1" t="s">
        <v>1178</v>
      </c>
      <c r="E607" s="5">
        <v>42.908630000000002</v>
      </c>
      <c r="F607" s="5">
        <v>-70.364149999999995</v>
      </c>
      <c r="G607" s="4">
        <v>108</v>
      </c>
      <c r="H607" s="7">
        <v>37463</v>
      </c>
      <c r="I607" s="1" t="s">
        <v>1110</v>
      </c>
      <c r="K607" s="1" t="s">
        <v>2073</v>
      </c>
      <c r="L607" s="1" t="s">
        <v>2078</v>
      </c>
      <c r="M607" s="1" t="s">
        <v>2076</v>
      </c>
      <c r="N607" s="1" t="s">
        <v>2083</v>
      </c>
      <c r="O607" s="1" t="s">
        <v>2092</v>
      </c>
      <c r="P607" s="1" t="s">
        <v>339</v>
      </c>
      <c r="Q607" s="1" t="s">
        <v>2132</v>
      </c>
      <c r="R607" s="1" t="s">
        <v>2129</v>
      </c>
      <c r="S607" s="1" t="s">
        <v>339</v>
      </c>
      <c r="T607" s="1" t="s">
        <v>26</v>
      </c>
      <c r="U607" s="3" t="s">
        <v>1946</v>
      </c>
      <c r="V607" s="3" t="s">
        <v>1946</v>
      </c>
      <c r="W607" s="3" t="s">
        <v>1179</v>
      </c>
      <c r="X607" s="3" t="s">
        <v>1180</v>
      </c>
      <c r="Y607" s="3" t="s">
        <v>1181</v>
      </c>
      <c r="Z607" s="3" t="s">
        <v>1182</v>
      </c>
      <c r="AA607" s="3" t="s">
        <v>1183</v>
      </c>
      <c r="AB607" s="3" t="s">
        <v>1184</v>
      </c>
      <c r="AC607" s="3" t="s">
        <v>1183</v>
      </c>
      <c r="AD607" s="1" t="s">
        <v>1184</v>
      </c>
      <c r="AE607" s="3" t="s">
        <v>1091</v>
      </c>
      <c r="AF607" s="3" t="s">
        <v>1092</v>
      </c>
      <c r="AG607" s="23">
        <v>16.100000000000001</v>
      </c>
      <c r="AH607" s="23">
        <v>55.7</v>
      </c>
      <c r="AI607" s="23">
        <v>28.2</v>
      </c>
      <c r="AJ607" s="23">
        <v>55.7</v>
      </c>
      <c r="AK607" s="23">
        <v>10.199999999999999</v>
      </c>
      <c r="AL607" s="23">
        <v>18</v>
      </c>
      <c r="AM607" s="3" t="s">
        <v>1082</v>
      </c>
      <c r="AN607" s="3" t="s">
        <v>2101</v>
      </c>
      <c r="AO607" s="27">
        <v>3.2370000000000001</v>
      </c>
      <c r="AP607" s="27">
        <v>-3.7429999999999999</v>
      </c>
      <c r="AQ607" s="27">
        <v>-2.9990000000000001</v>
      </c>
      <c r="AR607" s="27">
        <f t="shared" si="11"/>
        <v>7.99445674392362</v>
      </c>
      <c r="AS607" s="27">
        <v>3.129</v>
      </c>
      <c r="AT607" s="27">
        <f t="shared" si="12"/>
        <v>0.11430813618748771</v>
      </c>
      <c r="AU607" s="27">
        <v>3.544</v>
      </c>
      <c r="AV607" s="27">
        <f t="shared" si="13"/>
        <v>8.5733330536912344E-2</v>
      </c>
      <c r="AW607" s="27">
        <v>4.8250000000000002</v>
      </c>
      <c r="AX607" s="27">
        <v>0.13600000000000001</v>
      </c>
      <c r="AY607" s="27">
        <v>1.7949999999999999</v>
      </c>
      <c r="AZ607" s="27">
        <v>2.8817143779461762</v>
      </c>
      <c r="BA607" s="27">
        <v>55.1</v>
      </c>
      <c r="BB607" s="10">
        <v>0</v>
      </c>
      <c r="BC607" s="10">
        <v>0</v>
      </c>
      <c r="BD607" s="10">
        <v>0</v>
      </c>
      <c r="BE607" s="10">
        <v>0</v>
      </c>
      <c r="BF607" s="10">
        <v>0</v>
      </c>
      <c r="BG607" s="10">
        <v>9.9969999999999999</v>
      </c>
      <c r="BH607" s="10">
        <v>0</v>
      </c>
      <c r="BI607" s="10">
        <v>2.133</v>
      </c>
      <c r="BJ607" s="10">
        <v>1.9370000000000001</v>
      </c>
      <c r="BK607" s="10">
        <v>1.1759999999999999</v>
      </c>
      <c r="BL607" s="10">
        <v>0.82699999999999996</v>
      </c>
      <c r="BM607" s="10">
        <v>0.90600000000000003</v>
      </c>
      <c r="BN607" s="10">
        <v>0.94199999999999995</v>
      </c>
      <c r="BO607" s="10">
        <v>1.1759999999999999</v>
      </c>
      <c r="BP607" s="10">
        <v>1.958</v>
      </c>
      <c r="BQ607" s="10">
        <v>2.6269999999999998</v>
      </c>
      <c r="BR607" s="10">
        <v>3.7250000000000001</v>
      </c>
      <c r="BS607" s="10">
        <v>4.8710000000000004</v>
      </c>
      <c r="BT607" s="10">
        <v>12.455</v>
      </c>
      <c r="BU607" s="10">
        <v>19.38</v>
      </c>
      <c r="BV607" s="10">
        <v>7.62</v>
      </c>
      <c r="BW607" s="10"/>
      <c r="BX607" s="10">
        <v>2.5129999999999999</v>
      </c>
      <c r="BY607" s="10">
        <v>2.3319999999999999</v>
      </c>
      <c r="BZ607" s="10">
        <v>2.6309999999999998</v>
      </c>
      <c r="CA607" s="10">
        <v>2.794</v>
      </c>
      <c r="CB607" s="10">
        <v>3.5470000000000002</v>
      </c>
      <c r="CC607" s="10">
        <v>2.976</v>
      </c>
      <c r="CD607" s="10"/>
      <c r="CE607" s="10">
        <v>2.8692500000000001</v>
      </c>
      <c r="CF607" s="10">
        <v>2.8692500000000001</v>
      </c>
      <c r="CG607" s="10">
        <v>2.8692500000000001</v>
      </c>
      <c r="CH607" s="10">
        <v>2.8692500000000001</v>
      </c>
    </row>
    <row r="608" spans="2:86" x14ac:dyDescent="0.2">
      <c r="B608" s="1">
        <v>1</v>
      </c>
      <c r="C608" s="1" t="s">
        <v>1185</v>
      </c>
      <c r="D608" s="1" t="s">
        <v>1186</v>
      </c>
      <c r="E608" s="5">
        <v>42.907389999999999</v>
      </c>
      <c r="F608" s="5">
        <v>-70.346320000000006</v>
      </c>
      <c r="G608" s="4">
        <v>137.16</v>
      </c>
      <c r="H608" s="7">
        <v>37468</v>
      </c>
      <c r="I608" s="1" t="s">
        <v>473</v>
      </c>
      <c r="K608" s="1" t="s">
        <v>2073</v>
      </c>
      <c r="L608" s="1" t="s">
        <v>2077</v>
      </c>
      <c r="M608" s="1" t="s">
        <v>573</v>
      </c>
      <c r="N608" s="1" t="s">
        <v>573</v>
      </c>
      <c r="O608" s="1" t="s">
        <v>90</v>
      </c>
      <c r="P608" s="1" t="s">
        <v>573</v>
      </c>
      <c r="Q608" s="1" t="s">
        <v>2110</v>
      </c>
      <c r="R608" s="1" t="s">
        <v>2123</v>
      </c>
      <c r="S608" s="1" t="s">
        <v>573</v>
      </c>
      <c r="T608" s="1" t="s">
        <v>90</v>
      </c>
      <c r="U608" s="3" t="s">
        <v>573</v>
      </c>
      <c r="V608" s="3" t="s">
        <v>90</v>
      </c>
      <c r="W608" s="3" t="s">
        <v>1111</v>
      </c>
      <c r="X608" s="3" t="s">
        <v>1112</v>
      </c>
      <c r="Y608" s="3" t="s">
        <v>1111</v>
      </c>
      <c r="Z608" s="3" t="s">
        <v>1112</v>
      </c>
      <c r="AA608" s="3" t="s">
        <v>1089</v>
      </c>
      <c r="AB608" s="3" t="s">
        <v>1090</v>
      </c>
      <c r="AC608" s="3" t="s">
        <v>1058</v>
      </c>
      <c r="AD608" s="1" t="s">
        <v>205</v>
      </c>
      <c r="AE608" s="3" t="s">
        <v>1059</v>
      </c>
      <c r="AF608" s="3" t="s">
        <v>1060</v>
      </c>
      <c r="AG608" s="23">
        <v>0</v>
      </c>
      <c r="AH608" s="23">
        <v>15.3</v>
      </c>
      <c r="AI608" s="23">
        <v>84.7</v>
      </c>
      <c r="AJ608" s="23">
        <v>15.3</v>
      </c>
      <c r="AK608" s="23">
        <v>25.5</v>
      </c>
      <c r="AL608" s="23">
        <v>59.2</v>
      </c>
      <c r="AM608" s="3" t="s">
        <v>1082</v>
      </c>
      <c r="AN608" s="3" t="s">
        <v>2101</v>
      </c>
      <c r="AO608" s="27">
        <v>3.7309999999999999</v>
      </c>
      <c r="AP608" s="27">
        <v>8.484</v>
      </c>
      <c r="AQ608" s="27">
        <v>3.6560000000000001</v>
      </c>
      <c r="AR608" s="27">
        <f t="shared" si="11"/>
        <v>7.9329430376237825E-2</v>
      </c>
      <c r="AS608" s="27">
        <v>8.7940000000000005</v>
      </c>
      <c r="AT608" s="27">
        <f t="shared" si="12"/>
        <v>2.2529015723828567E-3</v>
      </c>
      <c r="AU608" s="27">
        <v>8.4280000000000008</v>
      </c>
      <c r="AV608" s="27">
        <f t="shared" si="13"/>
        <v>2.9034823914668262E-3</v>
      </c>
      <c r="AW608" s="27">
        <v>3.6320000000000001</v>
      </c>
      <c r="AX608" s="27">
        <v>-0.105</v>
      </c>
      <c r="AY608" s="27">
        <v>0.66100000000000003</v>
      </c>
      <c r="AZ608" s="27">
        <v>6.8445746555421101</v>
      </c>
      <c r="BA608" s="27">
        <v>17.100000000000001</v>
      </c>
      <c r="BB608" s="10">
        <v>0</v>
      </c>
      <c r="BC608" s="10">
        <v>0</v>
      </c>
      <c r="BD608" s="10">
        <v>0</v>
      </c>
      <c r="BE608" s="10">
        <v>0</v>
      </c>
      <c r="BF608" s="10">
        <v>0</v>
      </c>
      <c r="BG608" s="10">
        <v>0</v>
      </c>
      <c r="BH608" s="10">
        <v>0</v>
      </c>
      <c r="BI608" s="10">
        <v>0</v>
      </c>
      <c r="BJ608" s="10">
        <v>0</v>
      </c>
      <c r="BK608" s="10">
        <v>0</v>
      </c>
      <c r="BL608" s="10">
        <v>0</v>
      </c>
      <c r="BM608" s="10">
        <v>4.5999999999999999E-2</v>
      </c>
      <c r="BN608" s="10">
        <v>1.7000000000000001E-2</v>
      </c>
      <c r="BO608" s="10">
        <v>1.2999999999999999E-2</v>
      </c>
      <c r="BP608" s="10">
        <v>2.1000000000000001E-2</v>
      </c>
      <c r="BQ608" s="10">
        <v>5.0999999999999997E-2</v>
      </c>
      <c r="BR608" s="10">
        <v>0.112</v>
      </c>
      <c r="BS608" s="10">
        <v>0.308</v>
      </c>
      <c r="BT608" s="10">
        <v>1.452</v>
      </c>
      <c r="BU608" s="10">
        <v>5.149</v>
      </c>
      <c r="BV608" s="10">
        <v>8.0210000000000008</v>
      </c>
      <c r="BW608" s="10"/>
      <c r="BX608" s="10">
        <v>8.6920000000000002</v>
      </c>
      <c r="BY608" s="10">
        <v>9.3650000000000002</v>
      </c>
      <c r="BZ608" s="10">
        <v>6.585</v>
      </c>
      <c r="CA608" s="10">
        <v>0.90700000000000003</v>
      </c>
      <c r="CB608" s="10">
        <v>11.266999999999999</v>
      </c>
      <c r="CC608" s="10">
        <v>8.4870000000000001</v>
      </c>
      <c r="CD608" s="10"/>
      <c r="CE608" s="10">
        <v>9.8772500000000001</v>
      </c>
      <c r="CF608" s="10">
        <v>9.8772500000000001</v>
      </c>
      <c r="CG608" s="10">
        <v>9.8772500000000001</v>
      </c>
      <c r="CH608" s="10">
        <v>9.8772500000000001</v>
      </c>
    </row>
    <row r="609" spans="2:86" x14ac:dyDescent="0.2">
      <c r="B609" s="1">
        <v>1</v>
      </c>
      <c r="C609" s="1" t="s">
        <v>1187</v>
      </c>
      <c r="D609" s="1" t="s">
        <v>1188</v>
      </c>
      <c r="E609" s="5">
        <v>42.908380000000001</v>
      </c>
      <c r="F609" s="5">
        <v>-70.329830000000001</v>
      </c>
      <c r="G609" s="4">
        <v>162.76320000000001</v>
      </c>
      <c r="H609" s="7">
        <v>37468</v>
      </c>
      <c r="I609" s="1" t="s">
        <v>473</v>
      </c>
      <c r="K609" s="1" t="s">
        <v>2073</v>
      </c>
      <c r="L609" s="1" t="s">
        <v>2077</v>
      </c>
      <c r="M609" s="1" t="s">
        <v>1057</v>
      </c>
      <c r="N609" s="1" t="s">
        <v>1057</v>
      </c>
      <c r="O609" s="1" t="s">
        <v>121</v>
      </c>
      <c r="P609" s="1" t="s">
        <v>1058</v>
      </c>
      <c r="Q609" s="1" t="s">
        <v>1058</v>
      </c>
      <c r="R609" s="1" t="s">
        <v>2117</v>
      </c>
      <c r="S609" s="1" t="s">
        <v>1057</v>
      </c>
      <c r="T609" s="1" t="s">
        <v>121</v>
      </c>
      <c r="U609" s="3" t="s">
        <v>1057</v>
      </c>
      <c r="V609" s="3" t="s">
        <v>121</v>
      </c>
      <c r="W609" s="3" t="s">
        <v>1057</v>
      </c>
      <c r="X609" s="3" t="s">
        <v>121</v>
      </c>
      <c r="Y609" s="3" t="s">
        <v>1057</v>
      </c>
      <c r="Z609" s="3" t="s">
        <v>121</v>
      </c>
      <c r="AA609" s="3" t="s">
        <v>1058</v>
      </c>
      <c r="AB609" s="3" t="s">
        <v>205</v>
      </c>
      <c r="AC609" s="3" t="s">
        <v>1058</v>
      </c>
      <c r="AD609" s="1" t="s">
        <v>205</v>
      </c>
      <c r="AE609" s="3" t="s">
        <v>1059</v>
      </c>
      <c r="AF609" s="3" t="s">
        <v>1060</v>
      </c>
      <c r="AG609" s="23">
        <v>0</v>
      </c>
      <c r="AH609" s="23">
        <v>0.9</v>
      </c>
      <c r="AI609" s="23">
        <v>99.1</v>
      </c>
      <c r="AJ609" s="23">
        <v>0.9</v>
      </c>
      <c r="AK609" s="23">
        <v>31.8</v>
      </c>
      <c r="AL609" s="23">
        <v>67.3</v>
      </c>
      <c r="AM609" s="3" t="s">
        <v>1061</v>
      </c>
      <c r="AN609" s="3" t="s">
        <v>2100</v>
      </c>
      <c r="AO609" s="27">
        <v>8.484</v>
      </c>
      <c r="AP609" s="27"/>
      <c r="AQ609" s="27">
        <v>5.0369999999999999</v>
      </c>
      <c r="AR609" s="27">
        <f t="shared" si="11"/>
        <v>3.0458738465360912E-2</v>
      </c>
      <c r="AS609" s="27">
        <v>9.5419999999999998</v>
      </c>
      <c r="AT609" s="27">
        <f t="shared" si="12"/>
        <v>1.3414416342086158E-3</v>
      </c>
      <c r="AU609" s="27">
        <v>9.2550000000000008</v>
      </c>
      <c r="AV609" s="27">
        <f t="shared" si="13"/>
        <v>1.6366936223983369E-3</v>
      </c>
      <c r="AW609" s="27">
        <v>3.13</v>
      </c>
      <c r="AX609" s="27">
        <v>-0.112</v>
      </c>
      <c r="AY609" s="27">
        <v>0.84399999999999997</v>
      </c>
      <c r="AZ609" s="27">
        <v>8.1659850190708028</v>
      </c>
      <c r="BA609" s="27">
        <v>19</v>
      </c>
      <c r="BB609" s="10">
        <v>0</v>
      </c>
      <c r="BC609" s="10">
        <v>0</v>
      </c>
      <c r="BD609" s="10">
        <v>0</v>
      </c>
      <c r="BE609" s="10">
        <v>0</v>
      </c>
      <c r="BF609" s="10">
        <v>0</v>
      </c>
      <c r="BG609" s="10">
        <v>0</v>
      </c>
      <c r="BH609" s="10">
        <v>0</v>
      </c>
      <c r="BI609" s="10">
        <v>0</v>
      </c>
      <c r="BJ609" s="10">
        <v>0</v>
      </c>
      <c r="BK609" s="10">
        <v>0</v>
      </c>
      <c r="BL609" s="10">
        <v>0</v>
      </c>
      <c r="BM609" s="10">
        <v>0</v>
      </c>
      <c r="BN609" s="10">
        <v>0</v>
      </c>
      <c r="BO609" s="10">
        <v>0</v>
      </c>
      <c r="BP609" s="10">
        <v>0</v>
      </c>
      <c r="BQ609" s="10">
        <v>0</v>
      </c>
      <c r="BR609" s="10">
        <v>0</v>
      </c>
      <c r="BS609" s="10">
        <v>0</v>
      </c>
      <c r="BT609" s="10">
        <v>0</v>
      </c>
      <c r="BU609" s="10">
        <v>0</v>
      </c>
      <c r="BV609" s="10">
        <v>0.78700000000000003</v>
      </c>
      <c r="BW609" s="10"/>
      <c r="BX609" s="10">
        <v>8.9499999999999993</v>
      </c>
      <c r="BY609" s="10">
        <v>10.161</v>
      </c>
      <c r="BZ609" s="10">
        <v>0.21099999999999999</v>
      </c>
      <c r="CA609" s="10">
        <v>12.477</v>
      </c>
      <c r="CB609" s="10">
        <v>12.055999999999999</v>
      </c>
      <c r="CC609" s="10">
        <v>9.8710000000000004</v>
      </c>
      <c r="CD609" s="10"/>
      <c r="CE609" s="10">
        <v>11.37175</v>
      </c>
      <c r="CF609" s="10">
        <v>11.37175</v>
      </c>
      <c r="CG609" s="10">
        <v>11.37175</v>
      </c>
      <c r="CH609" s="10">
        <v>11.37175</v>
      </c>
    </row>
    <row r="610" spans="2:86" x14ac:dyDescent="0.2">
      <c r="B610" s="1">
        <v>1</v>
      </c>
      <c r="C610" s="1" t="s">
        <v>1189</v>
      </c>
      <c r="D610" s="1" t="s">
        <v>1190</v>
      </c>
      <c r="E610" s="5">
        <v>42.908259999999999</v>
      </c>
      <c r="F610" s="5">
        <v>-70.313180000000003</v>
      </c>
      <c r="G610" s="4">
        <v>160.93440000000001</v>
      </c>
      <c r="H610" s="7">
        <v>37468</v>
      </c>
      <c r="I610" s="1" t="s">
        <v>473</v>
      </c>
      <c r="K610" s="1" t="s">
        <v>2073</v>
      </c>
      <c r="L610" s="1" t="s">
        <v>2077</v>
      </c>
      <c r="M610" s="1" t="s">
        <v>1057</v>
      </c>
      <c r="N610" s="1" t="s">
        <v>1057</v>
      </c>
      <c r="O610" s="1" t="s">
        <v>121</v>
      </c>
      <c r="P610" s="1" t="s">
        <v>2108</v>
      </c>
      <c r="Q610" s="1" t="s">
        <v>2108</v>
      </c>
      <c r="R610" s="1" t="s">
        <v>2116</v>
      </c>
      <c r="S610" s="1" t="s">
        <v>1057</v>
      </c>
      <c r="T610" s="1" t="s">
        <v>121</v>
      </c>
      <c r="U610" s="3" t="s">
        <v>1057</v>
      </c>
      <c r="V610" s="3" t="s">
        <v>121</v>
      </c>
      <c r="W610" s="3" t="s">
        <v>1057</v>
      </c>
      <c r="X610" s="3" t="s">
        <v>121</v>
      </c>
      <c r="Y610" s="3" t="s">
        <v>1057</v>
      </c>
      <c r="Z610" s="3" t="s">
        <v>121</v>
      </c>
      <c r="AA610" s="3" t="s">
        <v>1058</v>
      </c>
      <c r="AB610" s="3" t="s">
        <v>205</v>
      </c>
      <c r="AC610" s="3" t="s">
        <v>1058</v>
      </c>
      <c r="AD610" s="1" t="s">
        <v>205</v>
      </c>
      <c r="AE610" s="3" t="s">
        <v>1059</v>
      </c>
      <c r="AF610" s="3" t="s">
        <v>1060</v>
      </c>
      <c r="AG610" s="23">
        <v>0</v>
      </c>
      <c r="AH610" s="23">
        <v>0.8</v>
      </c>
      <c r="AI610" s="23">
        <v>99.2</v>
      </c>
      <c r="AJ610" s="23">
        <v>0.8</v>
      </c>
      <c r="AK610" s="23">
        <v>32.4</v>
      </c>
      <c r="AL610" s="23">
        <v>66.8</v>
      </c>
      <c r="AM610" s="3" t="s">
        <v>1061</v>
      </c>
      <c r="AN610" s="3" t="s">
        <v>2100</v>
      </c>
      <c r="AO610" s="27">
        <v>7.5019999999999998</v>
      </c>
      <c r="AP610" s="27"/>
      <c r="AQ610" s="27">
        <v>6.0679999999999996</v>
      </c>
      <c r="AR610" s="27">
        <f t="shared" si="11"/>
        <v>1.4905617977305595E-2</v>
      </c>
      <c r="AS610" s="27">
        <v>9.5050000000000008</v>
      </c>
      <c r="AT610" s="27">
        <f t="shared" si="12"/>
        <v>1.3762897999433778E-3</v>
      </c>
      <c r="AU610" s="27">
        <v>9.5850000000000009</v>
      </c>
      <c r="AV610" s="27">
        <f t="shared" si="13"/>
        <v>1.3020494893468736E-3</v>
      </c>
      <c r="AW610" s="27">
        <v>2.7290000000000001</v>
      </c>
      <c r="AX610" s="27">
        <v>1.7999999999999999E-2</v>
      </c>
      <c r="AY610" s="27">
        <v>0.76300000000000001</v>
      </c>
      <c r="AZ610" s="27">
        <v>7.8275439840175345</v>
      </c>
      <c r="BA610" s="27">
        <v>18.899999999999999</v>
      </c>
      <c r="BB610" s="10">
        <v>0</v>
      </c>
      <c r="BC610" s="10">
        <v>0</v>
      </c>
      <c r="BD610" s="10">
        <v>0</v>
      </c>
      <c r="BE610" s="10">
        <v>0</v>
      </c>
      <c r="BF610" s="10">
        <v>0</v>
      </c>
      <c r="BG610" s="10">
        <v>0</v>
      </c>
      <c r="BH610" s="10">
        <v>0</v>
      </c>
      <c r="BI610" s="10">
        <v>0</v>
      </c>
      <c r="BJ610" s="10">
        <v>0</v>
      </c>
      <c r="BK610" s="10">
        <v>0</v>
      </c>
      <c r="BL610" s="10">
        <v>0</v>
      </c>
      <c r="BM610" s="10">
        <v>0</v>
      </c>
      <c r="BN610" s="10">
        <v>0</v>
      </c>
      <c r="BO610" s="10">
        <v>0</v>
      </c>
      <c r="BP610" s="10">
        <v>0</v>
      </c>
      <c r="BQ610" s="10">
        <v>0</v>
      </c>
      <c r="BR610" s="10">
        <v>0</v>
      </c>
      <c r="BS610" s="10">
        <v>0</v>
      </c>
      <c r="BT610" s="10">
        <v>0</v>
      </c>
      <c r="BU610" s="10">
        <v>0</v>
      </c>
      <c r="BV610" s="10">
        <v>0.74399999999999999</v>
      </c>
      <c r="BW610" s="10"/>
      <c r="BX610" s="10">
        <v>1.5840000000000001</v>
      </c>
      <c r="BY610" s="10">
        <v>6.9950000000000001</v>
      </c>
      <c r="BZ610" s="10">
        <v>10.321999999999999</v>
      </c>
      <c r="CA610" s="10">
        <v>13.516</v>
      </c>
      <c r="CB610" s="10">
        <v>11.324999999999999</v>
      </c>
      <c r="CC610" s="10">
        <v>10.532999999999999</v>
      </c>
      <c r="CD610" s="10"/>
      <c r="CE610" s="10">
        <v>11.2455</v>
      </c>
      <c r="CF610" s="10">
        <v>11.2455</v>
      </c>
      <c r="CG610" s="10">
        <v>11.2455</v>
      </c>
      <c r="CH610" s="10">
        <v>11.2455</v>
      </c>
    </row>
    <row r="611" spans="2:86" x14ac:dyDescent="0.2">
      <c r="B611" s="1">
        <v>1</v>
      </c>
      <c r="C611" s="1" t="s">
        <v>1191</v>
      </c>
      <c r="D611" s="1" t="s">
        <v>1192</v>
      </c>
      <c r="E611" s="5">
        <v>42.90795</v>
      </c>
      <c r="F611" s="5">
        <v>-70.296030000000002</v>
      </c>
      <c r="G611" s="4">
        <v>160.93440000000001</v>
      </c>
      <c r="H611" s="7">
        <v>37468</v>
      </c>
      <c r="I611" s="1" t="s">
        <v>473</v>
      </c>
      <c r="K611" s="1" t="s">
        <v>2073</v>
      </c>
      <c r="L611" s="1" t="s">
        <v>2077</v>
      </c>
      <c r="M611" s="1" t="s">
        <v>1057</v>
      </c>
      <c r="N611" s="1" t="s">
        <v>1057</v>
      </c>
      <c r="O611" s="1" t="s">
        <v>121</v>
      </c>
      <c r="P611" s="1" t="s">
        <v>1058</v>
      </c>
      <c r="Q611" s="1" t="s">
        <v>1058</v>
      </c>
      <c r="R611" s="1" t="s">
        <v>2117</v>
      </c>
      <c r="S611" s="1" t="s">
        <v>1057</v>
      </c>
      <c r="T611" s="1" t="s">
        <v>121</v>
      </c>
      <c r="U611" s="3" t="s">
        <v>1057</v>
      </c>
      <c r="V611" s="3" t="s">
        <v>121</v>
      </c>
      <c r="W611" s="3" t="s">
        <v>1057</v>
      </c>
      <c r="X611" s="3" t="s">
        <v>121</v>
      </c>
      <c r="Y611" s="3" t="s">
        <v>1057</v>
      </c>
      <c r="Z611" s="3" t="s">
        <v>121</v>
      </c>
      <c r="AA611" s="3" t="s">
        <v>1058</v>
      </c>
      <c r="AB611" s="3" t="s">
        <v>205</v>
      </c>
      <c r="AC611" s="3" t="s">
        <v>1058</v>
      </c>
      <c r="AD611" s="1" t="s">
        <v>205</v>
      </c>
      <c r="AE611" s="3" t="s">
        <v>1059</v>
      </c>
      <c r="AF611" s="3" t="s">
        <v>1060</v>
      </c>
      <c r="AG611" s="23">
        <v>0</v>
      </c>
      <c r="AH611" s="23">
        <v>0.5</v>
      </c>
      <c r="AI611" s="23">
        <v>99.5</v>
      </c>
      <c r="AJ611" s="23">
        <v>0.5</v>
      </c>
      <c r="AK611" s="23">
        <v>30.6</v>
      </c>
      <c r="AL611" s="23">
        <v>68.900000000000006</v>
      </c>
      <c r="AM611" s="3" t="s">
        <v>1061</v>
      </c>
      <c r="AN611" s="3" t="s">
        <v>2100</v>
      </c>
      <c r="AO611" s="27">
        <v>8.484</v>
      </c>
      <c r="AP611" s="27"/>
      <c r="AQ611" s="27">
        <v>6.202</v>
      </c>
      <c r="AR611" s="27">
        <f t="shared" si="11"/>
        <v>1.3583508751406586E-2</v>
      </c>
      <c r="AS611" s="27">
        <v>9.4640000000000004</v>
      </c>
      <c r="AT611" s="27">
        <f t="shared" si="12"/>
        <v>1.4159637039832538E-3</v>
      </c>
      <c r="AU611" s="27">
        <v>9.6180000000000003</v>
      </c>
      <c r="AV611" s="27">
        <f t="shared" si="13"/>
        <v>1.272604638050092E-3</v>
      </c>
      <c r="AW611" s="27">
        <v>2.6789999999999998</v>
      </c>
      <c r="AX611" s="27">
        <v>4.5999999999999999E-2</v>
      </c>
      <c r="AY611" s="27">
        <v>0.78500000000000003</v>
      </c>
      <c r="AZ611" s="27">
        <v>8.3105386867534534</v>
      </c>
      <c r="BA611" s="27">
        <v>12.9</v>
      </c>
      <c r="BB611" s="10">
        <v>0</v>
      </c>
      <c r="BC611" s="10">
        <v>0</v>
      </c>
      <c r="BD611" s="10">
        <v>0</v>
      </c>
      <c r="BE611" s="10">
        <v>0</v>
      </c>
      <c r="BF611" s="10">
        <v>0</v>
      </c>
      <c r="BG611" s="10">
        <v>0</v>
      </c>
      <c r="BH611" s="10">
        <v>0</v>
      </c>
      <c r="BI611" s="10">
        <v>0</v>
      </c>
      <c r="BJ611" s="10">
        <v>0</v>
      </c>
      <c r="BK611" s="10">
        <v>0</v>
      </c>
      <c r="BL611" s="10">
        <v>0</v>
      </c>
      <c r="BM611" s="10">
        <v>0</v>
      </c>
      <c r="BN611" s="10">
        <v>0</v>
      </c>
      <c r="BO611" s="10">
        <v>0</v>
      </c>
      <c r="BP611" s="10">
        <v>0</v>
      </c>
      <c r="BQ611" s="10">
        <v>0</v>
      </c>
      <c r="BR611" s="10">
        <v>0</v>
      </c>
      <c r="BS611" s="10">
        <v>0</v>
      </c>
      <c r="BT611" s="10">
        <v>0</v>
      </c>
      <c r="BU611" s="10">
        <v>0</v>
      </c>
      <c r="BV611" s="10">
        <v>0.48799999999999999</v>
      </c>
      <c r="BW611" s="10"/>
      <c r="BX611" s="10">
        <v>2.14</v>
      </c>
      <c r="BY611" s="10">
        <v>5.3710000000000004</v>
      </c>
      <c r="BZ611" s="10">
        <v>10.041</v>
      </c>
      <c r="CA611" s="10">
        <v>13.115</v>
      </c>
      <c r="CB611" s="10">
        <v>13.816000000000001</v>
      </c>
      <c r="CC611" s="10">
        <v>10.391</v>
      </c>
      <c r="CD611" s="10"/>
      <c r="CE611" s="10">
        <v>11.1595</v>
      </c>
      <c r="CF611" s="10">
        <v>11.1595</v>
      </c>
      <c r="CG611" s="10">
        <v>11.1595</v>
      </c>
      <c r="CH611" s="10">
        <v>11.1595</v>
      </c>
    </row>
    <row r="612" spans="2:86" x14ac:dyDescent="0.2">
      <c r="B612" s="1">
        <v>1</v>
      </c>
      <c r="C612" s="1" t="s">
        <v>1193</v>
      </c>
      <c r="D612" s="1" t="s">
        <v>1194</v>
      </c>
      <c r="E612" s="5">
        <v>42.908290000000001</v>
      </c>
      <c r="F612" s="5">
        <v>-70.275019999999998</v>
      </c>
      <c r="G612" s="4">
        <v>146.304</v>
      </c>
      <c r="H612" s="7">
        <v>37468</v>
      </c>
      <c r="I612" s="1" t="s">
        <v>473</v>
      </c>
      <c r="K612" s="1" t="s">
        <v>2073</v>
      </c>
      <c r="L612" s="1" t="s">
        <v>2077</v>
      </c>
      <c r="M612" s="1" t="s">
        <v>1057</v>
      </c>
      <c r="N612" s="1" t="s">
        <v>1057</v>
      </c>
      <c r="O612" s="1" t="s">
        <v>121</v>
      </c>
      <c r="P612" s="1" t="s">
        <v>1058</v>
      </c>
      <c r="Q612" s="1" t="s">
        <v>1058</v>
      </c>
      <c r="R612" s="1" t="s">
        <v>2117</v>
      </c>
      <c r="S612" s="1" t="s">
        <v>1057</v>
      </c>
      <c r="T612" s="1" t="s">
        <v>121</v>
      </c>
      <c r="U612" s="3" t="s">
        <v>1057</v>
      </c>
      <c r="V612" s="3" t="s">
        <v>121</v>
      </c>
      <c r="W612" s="3" t="s">
        <v>1057</v>
      </c>
      <c r="X612" s="3" t="s">
        <v>121</v>
      </c>
      <c r="Y612" s="3" t="s">
        <v>1057</v>
      </c>
      <c r="Z612" s="3" t="s">
        <v>121</v>
      </c>
      <c r="AA612" s="3" t="s">
        <v>1058</v>
      </c>
      <c r="AB612" s="3" t="s">
        <v>205</v>
      </c>
      <c r="AC612" s="3" t="s">
        <v>1058</v>
      </c>
      <c r="AD612" s="1" t="s">
        <v>205</v>
      </c>
      <c r="AE612" s="3" t="s">
        <v>1059</v>
      </c>
      <c r="AF612" s="3" t="s">
        <v>1060</v>
      </c>
      <c r="AG612" s="23">
        <v>0</v>
      </c>
      <c r="AH612" s="23">
        <v>0.8</v>
      </c>
      <c r="AI612" s="23">
        <v>99.2</v>
      </c>
      <c r="AJ612" s="23">
        <v>0.8</v>
      </c>
      <c r="AK612" s="23">
        <v>30.1</v>
      </c>
      <c r="AL612" s="23">
        <v>69.099999999999994</v>
      </c>
      <c r="AM612" s="3" t="s">
        <v>1061</v>
      </c>
      <c r="AN612" s="3" t="s">
        <v>2100</v>
      </c>
      <c r="AO612" s="27">
        <v>8.484</v>
      </c>
      <c r="AP612" s="27"/>
      <c r="AQ612" s="27">
        <v>6.1890000000000001</v>
      </c>
      <c r="AR612" s="27">
        <f t="shared" si="11"/>
        <v>1.3706461698950343E-2</v>
      </c>
      <c r="AS612" s="27">
        <v>9.4909999999999997</v>
      </c>
      <c r="AT612" s="27">
        <f t="shared" si="12"/>
        <v>1.3897104113619093E-3</v>
      </c>
      <c r="AU612" s="27">
        <v>9.641</v>
      </c>
      <c r="AV612" s="27">
        <f t="shared" si="13"/>
        <v>1.2524771511350085E-3</v>
      </c>
      <c r="AW612" s="27">
        <v>2.6749999999999998</v>
      </c>
      <c r="AX612" s="27">
        <v>4.1000000000000002E-2</v>
      </c>
      <c r="AY612" s="27">
        <v>0.79</v>
      </c>
      <c r="AZ612" s="27">
        <v>8.7513892119614276</v>
      </c>
      <c r="BA612" s="27">
        <v>17.100000000000001</v>
      </c>
      <c r="BB612" s="10">
        <v>0</v>
      </c>
      <c r="BC612" s="10">
        <v>0</v>
      </c>
      <c r="BD612" s="10">
        <v>0</v>
      </c>
      <c r="BE612" s="10">
        <v>0</v>
      </c>
      <c r="BF612" s="10">
        <v>0</v>
      </c>
      <c r="BG612" s="10">
        <v>0</v>
      </c>
      <c r="BH612" s="10">
        <v>0</v>
      </c>
      <c r="BI612" s="10">
        <v>0</v>
      </c>
      <c r="BJ612" s="10">
        <v>0</v>
      </c>
      <c r="BK612" s="10">
        <v>0</v>
      </c>
      <c r="BL612" s="10">
        <v>0</v>
      </c>
      <c r="BM612" s="10">
        <v>0</v>
      </c>
      <c r="BN612" s="10">
        <v>0</v>
      </c>
      <c r="BO612" s="10">
        <v>0</v>
      </c>
      <c r="BP612" s="10">
        <v>0</v>
      </c>
      <c r="BQ612" s="10">
        <v>0</v>
      </c>
      <c r="BR612" s="10">
        <v>0</v>
      </c>
      <c r="BS612" s="10">
        <v>0</v>
      </c>
      <c r="BT612" s="10">
        <v>0</v>
      </c>
      <c r="BU612" s="10">
        <v>0</v>
      </c>
      <c r="BV612" s="10">
        <v>0.81299999999999994</v>
      </c>
      <c r="BW612" s="10"/>
      <c r="BX612" s="10">
        <v>1.8129999999999999</v>
      </c>
      <c r="BY612" s="10">
        <v>5.6440000000000001</v>
      </c>
      <c r="BZ612" s="10">
        <v>9.27</v>
      </c>
      <c r="CA612" s="10">
        <v>13.363</v>
      </c>
      <c r="CB612" s="10">
        <v>13.714</v>
      </c>
      <c r="CC612" s="10">
        <v>10.555999999999999</v>
      </c>
      <c r="CD612" s="10"/>
      <c r="CE612" s="10">
        <v>11.20675</v>
      </c>
      <c r="CF612" s="10">
        <v>11.20675</v>
      </c>
      <c r="CG612" s="10">
        <v>11.20675</v>
      </c>
      <c r="CH612" s="10">
        <v>11.20675</v>
      </c>
    </row>
    <row r="613" spans="2:86" x14ac:dyDescent="0.2">
      <c r="B613" s="1">
        <v>1</v>
      </c>
      <c r="C613" s="1" t="s">
        <v>1195</v>
      </c>
      <c r="D613" s="1" t="s">
        <v>1196</v>
      </c>
      <c r="E613" s="5">
        <v>42.90804</v>
      </c>
      <c r="F613" s="5">
        <v>-70.262159999999994</v>
      </c>
      <c r="G613" s="4">
        <v>149.9616</v>
      </c>
      <c r="H613" s="7">
        <v>37468</v>
      </c>
      <c r="I613" s="1" t="s">
        <v>473</v>
      </c>
      <c r="K613" s="1" t="s">
        <v>2073</v>
      </c>
      <c r="L613" s="1" t="s">
        <v>2077</v>
      </c>
      <c r="M613" s="1" t="s">
        <v>1057</v>
      </c>
      <c r="N613" s="1" t="s">
        <v>1057</v>
      </c>
      <c r="O613" s="1" t="s">
        <v>121</v>
      </c>
      <c r="P613" s="1" t="s">
        <v>1058</v>
      </c>
      <c r="Q613" s="1" t="s">
        <v>1058</v>
      </c>
      <c r="R613" s="1" t="s">
        <v>2117</v>
      </c>
      <c r="S613" s="1" t="s">
        <v>1057</v>
      </c>
      <c r="T613" s="1" t="s">
        <v>121</v>
      </c>
      <c r="U613" s="3" t="s">
        <v>1057</v>
      </c>
      <c r="V613" s="3" t="s">
        <v>121</v>
      </c>
      <c r="W613" s="3" t="s">
        <v>1057</v>
      </c>
      <c r="X613" s="3" t="s">
        <v>121</v>
      </c>
      <c r="Y613" s="3" t="s">
        <v>1057</v>
      </c>
      <c r="Z613" s="3" t="s">
        <v>121</v>
      </c>
      <c r="AA613" s="3" t="s">
        <v>1058</v>
      </c>
      <c r="AB613" s="3" t="s">
        <v>205</v>
      </c>
      <c r="AC613" s="3" t="s">
        <v>1058</v>
      </c>
      <c r="AD613" s="1" t="s">
        <v>205</v>
      </c>
      <c r="AE613" s="3" t="s">
        <v>1059</v>
      </c>
      <c r="AF613" s="3" t="s">
        <v>1060</v>
      </c>
      <c r="AG613" s="23">
        <v>0</v>
      </c>
      <c r="AH613" s="23">
        <v>1</v>
      </c>
      <c r="AI613" s="23">
        <v>99</v>
      </c>
      <c r="AJ613" s="23">
        <v>1</v>
      </c>
      <c r="AK613" s="23">
        <v>30.2</v>
      </c>
      <c r="AL613" s="23">
        <v>68.8</v>
      </c>
      <c r="AM613" s="3" t="s">
        <v>1061</v>
      </c>
      <c r="AN613" s="3" t="s">
        <v>2100</v>
      </c>
      <c r="AO613" s="27">
        <v>7.5019999999999998</v>
      </c>
      <c r="AP613" s="27"/>
      <c r="AQ613" s="27">
        <v>6.1130000000000004</v>
      </c>
      <c r="AR613" s="27">
        <f t="shared" si="11"/>
        <v>1.4447863720526555E-2</v>
      </c>
      <c r="AS613" s="27">
        <v>9.516</v>
      </c>
      <c r="AT613" s="27">
        <f t="shared" si="12"/>
        <v>1.3658360182992786E-3</v>
      </c>
      <c r="AU613" s="27">
        <v>9.6349999999999998</v>
      </c>
      <c r="AV613" s="27">
        <f t="shared" si="13"/>
        <v>1.2576969038181895E-3</v>
      </c>
      <c r="AW613" s="27">
        <v>2.6989999999999998</v>
      </c>
      <c r="AX613" s="27">
        <v>2.1999999999999999E-2</v>
      </c>
      <c r="AY613" s="27">
        <v>0.8</v>
      </c>
      <c r="AZ613" s="27">
        <v>8.4310053864114476</v>
      </c>
      <c r="BA613" s="27">
        <v>13.5</v>
      </c>
      <c r="BB613" s="10">
        <v>0</v>
      </c>
      <c r="BC613" s="10">
        <v>0</v>
      </c>
      <c r="BD613" s="10">
        <v>0</v>
      </c>
      <c r="BE613" s="10">
        <v>0</v>
      </c>
      <c r="BF613" s="10">
        <v>0</v>
      </c>
      <c r="BG613" s="10">
        <v>0</v>
      </c>
      <c r="BH613" s="10">
        <v>0</v>
      </c>
      <c r="BI613" s="10">
        <v>0</v>
      </c>
      <c r="BJ613" s="10">
        <v>0</v>
      </c>
      <c r="BK613" s="10">
        <v>0</v>
      </c>
      <c r="BL613" s="10">
        <v>0</v>
      </c>
      <c r="BM613" s="10">
        <v>0</v>
      </c>
      <c r="BN613" s="10">
        <v>0</v>
      </c>
      <c r="BO613" s="10">
        <v>0</v>
      </c>
      <c r="BP613" s="10">
        <v>0</v>
      </c>
      <c r="BQ613" s="10">
        <v>0</v>
      </c>
      <c r="BR613" s="10">
        <v>0</v>
      </c>
      <c r="BS613" s="10">
        <v>0</v>
      </c>
      <c r="BT613" s="10">
        <v>0</v>
      </c>
      <c r="BU613" s="10">
        <v>0</v>
      </c>
      <c r="BV613" s="10">
        <v>1.006</v>
      </c>
      <c r="BW613" s="10"/>
      <c r="BX613" s="10">
        <v>2.2189999999999999</v>
      </c>
      <c r="BY613" s="10">
        <v>5.806</v>
      </c>
      <c r="BZ613" s="10">
        <v>8.7270000000000003</v>
      </c>
      <c r="CA613" s="10">
        <v>13.423999999999999</v>
      </c>
      <c r="CB613" s="10">
        <v>12.573</v>
      </c>
      <c r="CC613" s="10">
        <v>11.686</v>
      </c>
      <c r="CD613" s="10"/>
      <c r="CE613" s="10">
        <v>11.14</v>
      </c>
      <c r="CF613" s="10">
        <v>11.14</v>
      </c>
      <c r="CG613" s="10">
        <v>11.14</v>
      </c>
      <c r="CH613" s="10">
        <v>11.14</v>
      </c>
    </row>
    <row r="614" spans="2:86" x14ac:dyDescent="0.2">
      <c r="B614" s="1">
        <v>1</v>
      </c>
      <c r="C614" s="1" t="s">
        <v>1197</v>
      </c>
      <c r="D614" s="1" t="s">
        <v>1198</v>
      </c>
      <c r="E614" s="5">
        <v>42.909010000000002</v>
      </c>
      <c r="F614" s="5">
        <v>-70.248159999999999</v>
      </c>
      <c r="G614" s="4">
        <v>157.27680000000001</v>
      </c>
      <c r="H614" s="7">
        <v>37494</v>
      </c>
      <c r="I614" s="1" t="s">
        <v>473</v>
      </c>
      <c r="K614" s="1" t="s">
        <v>2073</v>
      </c>
      <c r="L614" s="1" t="s">
        <v>2077</v>
      </c>
      <c r="M614" s="1" t="s">
        <v>1057</v>
      </c>
      <c r="N614" s="1" t="s">
        <v>1057</v>
      </c>
      <c r="O614" s="1" t="s">
        <v>121</v>
      </c>
      <c r="P614" s="1" t="s">
        <v>2108</v>
      </c>
      <c r="Q614" s="1" t="s">
        <v>2108</v>
      </c>
      <c r="R614" s="1" t="s">
        <v>2116</v>
      </c>
      <c r="S614" s="1" t="s">
        <v>1057</v>
      </c>
      <c r="T614" s="1" t="s">
        <v>121</v>
      </c>
      <c r="U614" s="3" t="s">
        <v>1057</v>
      </c>
      <c r="V614" s="3" t="s">
        <v>121</v>
      </c>
      <c r="W614" s="3" t="s">
        <v>1057</v>
      </c>
      <c r="X614" s="3" t="s">
        <v>121</v>
      </c>
      <c r="Y614" s="3" t="s">
        <v>1057</v>
      </c>
      <c r="Z614" s="3" t="s">
        <v>121</v>
      </c>
      <c r="AA614" s="3" t="s">
        <v>1058</v>
      </c>
      <c r="AB614" s="3" t="s">
        <v>205</v>
      </c>
      <c r="AC614" s="3" t="s">
        <v>1058</v>
      </c>
      <c r="AD614" s="1" t="s">
        <v>205</v>
      </c>
      <c r="AE614" s="3" t="s">
        <v>1059</v>
      </c>
      <c r="AF614" s="3" t="s">
        <v>1060</v>
      </c>
      <c r="AG614" s="23">
        <v>0</v>
      </c>
      <c r="AH614" s="23">
        <v>1.9</v>
      </c>
      <c r="AI614" s="23">
        <v>98.1</v>
      </c>
      <c r="AJ614" s="23">
        <v>1.9</v>
      </c>
      <c r="AK614" s="23">
        <v>31.2</v>
      </c>
      <c r="AL614" s="23">
        <v>66.900000000000006</v>
      </c>
      <c r="AM614" s="3" t="s">
        <v>1061</v>
      </c>
      <c r="AN614" s="3" t="s">
        <v>2100</v>
      </c>
      <c r="AO614" s="27">
        <v>8.484</v>
      </c>
      <c r="AP614" s="27"/>
      <c r="AQ614" s="27">
        <v>5.7649999999999997</v>
      </c>
      <c r="AR614" s="27">
        <f t="shared" si="11"/>
        <v>1.8389167769043247E-2</v>
      </c>
      <c r="AS614" s="27">
        <v>9.3070000000000004</v>
      </c>
      <c r="AT614" s="27">
        <f t="shared" si="12"/>
        <v>1.5787516968858728E-3</v>
      </c>
      <c r="AU614" s="27">
        <v>9.4480000000000004</v>
      </c>
      <c r="AV614" s="27">
        <f t="shared" si="13"/>
        <v>1.4317546456925872E-3</v>
      </c>
      <c r="AW614" s="27">
        <v>2.8340000000000001</v>
      </c>
      <c r="AX614" s="27">
        <v>0.02</v>
      </c>
      <c r="AY614" s="27">
        <v>0.83</v>
      </c>
      <c r="AZ614" s="27">
        <v>8.48</v>
      </c>
      <c r="BA614" s="27">
        <v>18.600000000000001</v>
      </c>
      <c r="BB614" s="10">
        <v>0</v>
      </c>
      <c r="BC614" s="10">
        <v>0</v>
      </c>
      <c r="BD614" s="10">
        <v>0</v>
      </c>
      <c r="BE614" s="10">
        <v>0</v>
      </c>
      <c r="BF614" s="10">
        <v>0</v>
      </c>
      <c r="BG614" s="10">
        <v>0</v>
      </c>
      <c r="BH614" s="10">
        <v>0</v>
      </c>
      <c r="BI614" s="10">
        <v>0</v>
      </c>
      <c r="BJ614" s="10">
        <v>0</v>
      </c>
      <c r="BK614" s="10">
        <v>0</v>
      </c>
      <c r="BL614" s="10">
        <v>0</v>
      </c>
      <c r="BM614" s="10">
        <v>0</v>
      </c>
      <c r="BN614" s="10">
        <v>0</v>
      </c>
      <c r="BO614" s="10">
        <v>0</v>
      </c>
      <c r="BP614" s="10">
        <v>0</v>
      </c>
      <c r="BQ614" s="10">
        <v>0</v>
      </c>
      <c r="BR614" s="10">
        <v>0</v>
      </c>
      <c r="BS614" s="10">
        <v>0</v>
      </c>
      <c r="BT614" s="10">
        <v>0</v>
      </c>
      <c r="BU614" s="10">
        <v>0</v>
      </c>
      <c r="BV614" s="10">
        <v>1.8080000000000001</v>
      </c>
      <c r="BW614" s="10"/>
      <c r="BX614" s="10">
        <v>4.05</v>
      </c>
      <c r="BY614" s="10">
        <v>5.4450000000000003</v>
      </c>
      <c r="BZ614" s="10">
        <v>9.3339999999999996</v>
      </c>
      <c r="CA614" s="10">
        <v>12.417999999999999</v>
      </c>
      <c r="CB614" s="10">
        <v>13.384</v>
      </c>
      <c r="CC614" s="10">
        <v>10.728</v>
      </c>
      <c r="CD614" s="10"/>
      <c r="CE614" s="10">
        <v>10.70825</v>
      </c>
      <c r="CF614" s="10">
        <v>10.70825</v>
      </c>
      <c r="CG614" s="10">
        <v>10.70825</v>
      </c>
      <c r="CH614" s="10">
        <v>10.70825</v>
      </c>
    </row>
    <row r="615" spans="2:86" x14ac:dyDescent="0.2">
      <c r="B615" s="1">
        <v>1</v>
      </c>
      <c r="C615" s="1" t="s">
        <v>1199</v>
      </c>
      <c r="D615" s="1" t="s">
        <v>1200</v>
      </c>
      <c r="E615" s="5">
        <v>42.908380000000001</v>
      </c>
      <c r="F615" s="5">
        <v>-70.230680000000007</v>
      </c>
      <c r="G615" s="4">
        <v>152.70480000000001</v>
      </c>
      <c r="H615" s="7">
        <v>37494</v>
      </c>
      <c r="I615" s="1" t="s">
        <v>473</v>
      </c>
      <c r="K615" s="1" t="s">
        <v>2073</v>
      </c>
      <c r="L615" s="1" t="s">
        <v>2077</v>
      </c>
      <c r="M615" s="1" t="s">
        <v>1057</v>
      </c>
      <c r="N615" s="1" t="s">
        <v>1057</v>
      </c>
      <c r="O615" s="1" t="s">
        <v>121</v>
      </c>
      <c r="P615" s="1" t="s">
        <v>2108</v>
      </c>
      <c r="Q615" s="1" t="s">
        <v>2108</v>
      </c>
      <c r="R615" s="1" t="s">
        <v>2116</v>
      </c>
      <c r="S615" s="1" t="s">
        <v>1057</v>
      </c>
      <c r="T615" s="1" t="s">
        <v>121</v>
      </c>
      <c r="U615" s="3" t="s">
        <v>1057</v>
      </c>
      <c r="V615" s="3" t="s">
        <v>121</v>
      </c>
      <c r="W615" s="3" t="s">
        <v>1057</v>
      </c>
      <c r="X615" s="3" t="s">
        <v>121</v>
      </c>
      <c r="Y615" s="3" t="s">
        <v>1057</v>
      </c>
      <c r="Z615" s="3" t="s">
        <v>121</v>
      </c>
      <c r="AA615" s="3" t="s">
        <v>1058</v>
      </c>
      <c r="AB615" s="3" t="s">
        <v>205</v>
      </c>
      <c r="AC615" s="3" t="s">
        <v>1058</v>
      </c>
      <c r="AD615" s="1" t="s">
        <v>205</v>
      </c>
      <c r="AE615" s="3" t="s">
        <v>1059</v>
      </c>
      <c r="AF615" s="3" t="s">
        <v>1060</v>
      </c>
      <c r="AG615" s="23">
        <v>0</v>
      </c>
      <c r="AH615" s="23">
        <v>5.9</v>
      </c>
      <c r="AI615" s="23">
        <v>94.1</v>
      </c>
      <c r="AJ615" s="23">
        <v>5.9</v>
      </c>
      <c r="AK615" s="23">
        <v>30.7</v>
      </c>
      <c r="AL615" s="23">
        <v>63.4</v>
      </c>
      <c r="AM615" s="3" t="s">
        <v>1082</v>
      </c>
      <c r="AN615" s="3" t="s">
        <v>2101</v>
      </c>
      <c r="AO615" s="27">
        <v>7.5019999999999998</v>
      </c>
      <c r="AP615" s="27">
        <v>3.7309999999999999</v>
      </c>
      <c r="AQ615" s="27">
        <v>4.5629999999999997</v>
      </c>
      <c r="AR615" s="27">
        <f t="shared" si="11"/>
        <v>4.2305821220389353E-2</v>
      </c>
      <c r="AS615" s="27">
        <v>9.2739999999999991</v>
      </c>
      <c r="AT615" s="27">
        <f t="shared" si="12"/>
        <v>1.615280016490754E-3</v>
      </c>
      <c r="AU615" s="27">
        <v>9.2249999999999996</v>
      </c>
      <c r="AV615" s="27">
        <f t="shared" si="13"/>
        <v>1.6710840345363336E-3</v>
      </c>
      <c r="AW615" s="27">
        <v>3.1080000000000001</v>
      </c>
      <c r="AX615" s="27">
        <v>-6.7000000000000004E-2</v>
      </c>
      <c r="AY615" s="27">
        <v>0.86099999999999999</v>
      </c>
      <c r="AZ615" s="27">
        <v>7.4</v>
      </c>
      <c r="BA615" s="27">
        <v>10.7</v>
      </c>
      <c r="BB615" s="10">
        <v>0</v>
      </c>
      <c r="BC615" s="10">
        <v>0</v>
      </c>
      <c r="BD615" s="10">
        <v>0</v>
      </c>
      <c r="BE615" s="10">
        <v>0</v>
      </c>
      <c r="BF615" s="10">
        <v>0</v>
      </c>
      <c r="BG615" s="10">
        <v>0</v>
      </c>
      <c r="BH615" s="10">
        <v>0</v>
      </c>
      <c r="BI615" s="10">
        <v>0</v>
      </c>
      <c r="BJ615" s="10">
        <v>0</v>
      </c>
      <c r="BK615" s="10">
        <v>0</v>
      </c>
      <c r="BL615" s="10">
        <v>0</v>
      </c>
      <c r="BM615" s="10">
        <v>0</v>
      </c>
      <c r="BN615" s="10">
        <v>0</v>
      </c>
      <c r="BO615" s="10">
        <v>0</v>
      </c>
      <c r="BP615" s="10">
        <v>0</v>
      </c>
      <c r="BQ615" s="10">
        <v>0</v>
      </c>
      <c r="BR615" s="10">
        <v>0</v>
      </c>
      <c r="BS615" s="10">
        <v>0</v>
      </c>
      <c r="BT615" s="10">
        <v>0</v>
      </c>
      <c r="BU615" s="10">
        <v>0</v>
      </c>
      <c r="BV615" s="10">
        <v>5.8179999999999996</v>
      </c>
      <c r="BW615" s="10"/>
      <c r="BX615" s="10">
        <v>7.4420000000000002</v>
      </c>
      <c r="BY615" s="10">
        <v>3.0419999999999998</v>
      </c>
      <c r="BZ615" s="10">
        <v>8.2379999999999995</v>
      </c>
      <c r="CA615" s="10">
        <v>12.029</v>
      </c>
      <c r="CB615" s="10">
        <v>9.9700000000000006</v>
      </c>
      <c r="CC615" s="10">
        <v>11.561</v>
      </c>
      <c r="CD615" s="10"/>
      <c r="CE615" s="10">
        <v>10.475</v>
      </c>
      <c r="CF615" s="10">
        <v>10.475</v>
      </c>
      <c r="CG615" s="10">
        <v>10.475</v>
      </c>
      <c r="CH615" s="10">
        <v>10.475</v>
      </c>
    </row>
    <row r="616" spans="2:86" x14ac:dyDescent="0.2">
      <c r="B616" s="1">
        <v>1</v>
      </c>
      <c r="C616" s="1" t="s">
        <v>1201</v>
      </c>
      <c r="D616" s="1" t="s">
        <v>1202</v>
      </c>
      <c r="E616" s="5">
        <v>42.90851</v>
      </c>
      <c r="F616" s="5">
        <v>-70.213759999999994</v>
      </c>
      <c r="G616" s="4">
        <v>146.304</v>
      </c>
      <c r="H616" s="7">
        <v>37494</v>
      </c>
      <c r="I616" s="1" t="s">
        <v>473</v>
      </c>
      <c r="K616" s="1" t="s">
        <v>2073</v>
      </c>
      <c r="L616" s="1" t="s">
        <v>2077</v>
      </c>
      <c r="M616" s="1" t="s">
        <v>1057</v>
      </c>
      <c r="N616" s="1" t="s">
        <v>1057</v>
      </c>
      <c r="O616" s="1" t="s">
        <v>121</v>
      </c>
      <c r="P616" s="1" t="s">
        <v>2108</v>
      </c>
      <c r="Q616" s="1" t="s">
        <v>2108</v>
      </c>
      <c r="R616" s="1" t="s">
        <v>2116</v>
      </c>
      <c r="S616" s="1" t="s">
        <v>1057</v>
      </c>
      <c r="T616" s="1" t="s">
        <v>121</v>
      </c>
      <c r="U616" s="3" t="s">
        <v>1057</v>
      </c>
      <c r="V616" s="3" t="s">
        <v>121</v>
      </c>
      <c r="W616" s="3" t="s">
        <v>1057</v>
      </c>
      <c r="X616" s="3" t="s">
        <v>121</v>
      </c>
      <c r="Y616" s="3" t="s">
        <v>1057</v>
      </c>
      <c r="Z616" s="3" t="s">
        <v>121</v>
      </c>
      <c r="AA616" s="3" t="s">
        <v>1058</v>
      </c>
      <c r="AB616" s="3" t="s">
        <v>205</v>
      </c>
      <c r="AC616" s="3" t="s">
        <v>1058</v>
      </c>
      <c r="AD616" s="1" t="s">
        <v>205</v>
      </c>
      <c r="AE616" s="3" t="s">
        <v>1059</v>
      </c>
      <c r="AF616" s="3" t="s">
        <v>1060</v>
      </c>
      <c r="AG616" s="23">
        <v>0</v>
      </c>
      <c r="AH616" s="23">
        <v>4.5999999999999996</v>
      </c>
      <c r="AI616" s="23">
        <v>95.4</v>
      </c>
      <c r="AJ616" s="23">
        <v>4.5999999999999996</v>
      </c>
      <c r="AK616" s="23">
        <v>33</v>
      </c>
      <c r="AL616" s="23">
        <v>62.4</v>
      </c>
      <c r="AM616" s="3" t="s">
        <v>1061</v>
      </c>
      <c r="AN616" s="3" t="s">
        <v>2100</v>
      </c>
      <c r="AO616" s="27">
        <v>7.5019999999999998</v>
      </c>
      <c r="AP616" s="27"/>
      <c r="AQ616" s="27">
        <v>4.8419999999999996</v>
      </c>
      <c r="AR616" s="27">
        <f t="shared" si="11"/>
        <v>3.4866853822655135E-2</v>
      </c>
      <c r="AS616" s="27">
        <v>9.0890000000000004</v>
      </c>
      <c r="AT616" s="27">
        <f t="shared" si="12"/>
        <v>1.8362777392756365E-3</v>
      </c>
      <c r="AU616" s="27">
        <v>9.1029999999999998</v>
      </c>
      <c r="AV616" s="27">
        <f t="shared" si="13"/>
        <v>1.8185445699809163E-3</v>
      </c>
      <c r="AW616" s="27">
        <v>3.1080000000000001</v>
      </c>
      <c r="AX616" s="27">
        <v>-2.8000000000000001E-2</v>
      </c>
      <c r="AY616" s="27">
        <v>0.85</v>
      </c>
      <c r="AZ616" s="27">
        <v>8</v>
      </c>
      <c r="BA616" s="27">
        <v>11.5</v>
      </c>
      <c r="BB616" s="10">
        <v>0</v>
      </c>
      <c r="BC616" s="10">
        <v>0</v>
      </c>
      <c r="BD616" s="10">
        <v>0</v>
      </c>
      <c r="BE616" s="10">
        <v>0</v>
      </c>
      <c r="BF616" s="10">
        <v>0</v>
      </c>
      <c r="BG616" s="10">
        <v>0</v>
      </c>
      <c r="BH616" s="10">
        <v>0</v>
      </c>
      <c r="BI616" s="10">
        <v>0</v>
      </c>
      <c r="BJ616" s="10">
        <v>0</v>
      </c>
      <c r="BK616" s="10">
        <v>0</v>
      </c>
      <c r="BL616" s="10">
        <v>0</v>
      </c>
      <c r="BM616" s="10">
        <v>0</v>
      </c>
      <c r="BN616" s="10">
        <v>0</v>
      </c>
      <c r="BO616" s="10">
        <v>0</v>
      </c>
      <c r="BP616" s="10">
        <v>0</v>
      </c>
      <c r="BQ616" s="10">
        <v>0</v>
      </c>
      <c r="BR616" s="10">
        <v>0</v>
      </c>
      <c r="BS616" s="10">
        <v>0</v>
      </c>
      <c r="BT616" s="10">
        <v>0</v>
      </c>
      <c r="BU616" s="10">
        <v>0</v>
      </c>
      <c r="BV616" s="10">
        <v>4.5730000000000004</v>
      </c>
      <c r="BW616" s="10"/>
      <c r="BX616" s="10">
        <v>6.5090000000000003</v>
      </c>
      <c r="BY616" s="10">
        <v>6.4649999999999999</v>
      </c>
      <c r="BZ616" s="10">
        <v>7.55</v>
      </c>
      <c r="CA616" s="10">
        <v>12.497</v>
      </c>
      <c r="CB616" s="10">
        <v>11.151999999999999</v>
      </c>
      <c r="CC616" s="10">
        <v>10.500999999999999</v>
      </c>
      <c r="CD616" s="10"/>
      <c r="CE616" s="10">
        <v>10.188499999999999</v>
      </c>
      <c r="CF616" s="10">
        <v>10.188499999999999</v>
      </c>
      <c r="CG616" s="10">
        <v>10.188499999999999</v>
      </c>
      <c r="CH616" s="10">
        <v>10.188499999999999</v>
      </c>
    </row>
    <row r="617" spans="2:86" x14ac:dyDescent="0.2">
      <c r="B617" s="1">
        <v>1</v>
      </c>
      <c r="C617" s="1" t="s">
        <v>1203</v>
      </c>
      <c r="D617" s="1" t="s">
        <v>1204</v>
      </c>
      <c r="E617" s="5">
        <v>42.908279999999998</v>
      </c>
      <c r="F617" s="5">
        <v>-70.213470000000001</v>
      </c>
      <c r="G617" s="4">
        <v>149</v>
      </c>
      <c r="H617" s="7">
        <v>38575</v>
      </c>
      <c r="I617" s="1" t="s">
        <v>1110</v>
      </c>
      <c r="K617" s="1" t="s">
        <v>2073</v>
      </c>
      <c r="L617" s="1" t="s">
        <v>2077</v>
      </c>
      <c r="M617" s="1" t="s">
        <v>1057</v>
      </c>
      <c r="N617" s="1" t="s">
        <v>1057</v>
      </c>
      <c r="O617" s="1" t="s">
        <v>121</v>
      </c>
      <c r="P617" s="1" t="s">
        <v>2108</v>
      </c>
      <c r="Q617" s="1" t="s">
        <v>2108</v>
      </c>
      <c r="R617" s="1" t="s">
        <v>2116</v>
      </c>
      <c r="S617" s="1" t="s">
        <v>1057</v>
      </c>
      <c r="T617" s="1" t="s">
        <v>121</v>
      </c>
      <c r="U617" s="3" t="s">
        <v>1057</v>
      </c>
      <c r="V617" s="3" t="s">
        <v>121</v>
      </c>
      <c r="W617" s="3" t="s">
        <v>1057</v>
      </c>
      <c r="X617" s="3" t="s">
        <v>121</v>
      </c>
      <c r="Y617" s="3" t="s">
        <v>1057</v>
      </c>
      <c r="Z617" s="3" t="s">
        <v>121</v>
      </c>
      <c r="AA617" s="3" t="s">
        <v>1058</v>
      </c>
      <c r="AB617" s="3" t="s">
        <v>205</v>
      </c>
      <c r="AC617" s="3" t="s">
        <v>1058</v>
      </c>
      <c r="AD617" s="1" t="s">
        <v>205</v>
      </c>
      <c r="AE617" s="3" t="s">
        <v>1059</v>
      </c>
      <c r="AF617" s="3" t="s">
        <v>1060</v>
      </c>
      <c r="AG617" s="23">
        <v>0</v>
      </c>
      <c r="AH617" s="23">
        <v>4.5999999999999996</v>
      </c>
      <c r="AI617" s="23">
        <v>95.4</v>
      </c>
      <c r="AJ617" s="23">
        <v>4.5999999999999996</v>
      </c>
      <c r="AK617" s="23">
        <v>33.200000000000003</v>
      </c>
      <c r="AL617" s="23">
        <v>62.2</v>
      </c>
      <c r="AM617" s="3" t="s">
        <v>1061</v>
      </c>
      <c r="AN617" s="3" t="s">
        <v>2100</v>
      </c>
      <c r="AO617" s="27">
        <v>8.484</v>
      </c>
      <c r="AP617" s="27"/>
      <c r="AQ617" s="27">
        <v>4.7569999999999997</v>
      </c>
      <c r="AR617" s="27">
        <f t="shared" si="11"/>
        <v>3.6982844429767854E-2</v>
      </c>
      <c r="AS617" s="27">
        <v>9.0039999999999996</v>
      </c>
      <c r="AT617" s="27">
        <f t="shared" si="12"/>
        <v>1.9477172877970122E-3</v>
      </c>
      <c r="AU617" s="27">
        <v>9.0380000000000003</v>
      </c>
      <c r="AV617" s="27">
        <f t="shared" si="13"/>
        <v>1.9023520869985168E-3</v>
      </c>
      <c r="AW617" s="27">
        <v>3.1360000000000001</v>
      </c>
      <c r="AX617" s="27" t="s">
        <v>1205</v>
      </c>
      <c r="AY617" s="27">
        <v>0.82599999999999996</v>
      </c>
      <c r="AZ617" s="27">
        <v>7.1</v>
      </c>
      <c r="BA617" s="27">
        <v>8.4</v>
      </c>
      <c r="BB617" s="10">
        <v>0</v>
      </c>
      <c r="BC617" s="10">
        <v>0</v>
      </c>
      <c r="BD617" s="10">
        <v>0</v>
      </c>
      <c r="BE617" s="10">
        <v>0</v>
      </c>
      <c r="BF617" s="10">
        <v>0</v>
      </c>
      <c r="BG617" s="10">
        <v>0</v>
      </c>
      <c r="BH617" s="10">
        <v>0</v>
      </c>
      <c r="BI617" s="10">
        <v>0</v>
      </c>
      <c r="BJ617" s="10">
        <v>0</v>
      </c>
      <c r="BK617" s="10">
        <v>0</v>
      </c>
      <c r="BL617" s="10">
        <v>0</v>
      </c>
      <c r="BM617" s="10">
        <v>0</v>
      </c>
      <c r="BN617" s="10">
        <v>7.5999999999999998E-2</v>
      </c>
      <c r="BO617" s="10">
        <v>1.9E-2</v>
      </c>
      <c r="BP617" s="10">
        <v>3.5000000000000003E-2</v>
      </c>
      <c r="BQ617" s="10">
        <v>6.7000000000000004E-2</v>
      </c>
      <c r="BR617" s="10">
        <v>0.06</v>
      </c>
      <c r="BS617" s="10">
        <v>5.5E-2</v>
      </c>
      <c r="BT617" s="10">
        <v>0.224</v>
      </c>
      <c r="BU617" s="10">
        <v>0.71099999999999997</v>
      </c>
      <c r="BV617" s="10">
        <v>3.2850000000000001</v>
      </c>
      <c r="BW617" s="10"/>
      <c r="BX617" s="10">
        <v>7.2789999999999999</v>
      </c>
      <c r="BY617" s="10">
        <v>6.444</v>
      </c>
      <c r="BZ617" s="10">
        <v>7.9359999999999999</v>
      </c>
      <c r="CA617" s="10">
        <v>11.516</v>
      </c>
      <c r="CB617" s="10">
        <v>11.933</v>
      </c>
      <c r="CC617" s="10">
        <v>9.6059999999999999</v>
      </c>
      <c r="CD617" s="10"/>
      <c r="CE617" s="10">
        <v>10.18825</v>
      </c>
      <c r="CF617" s="10">
        <v>10.18825</v>
      </c>
      <c r="CG617" s="10">
        <v>10.18825</v>
      </c>
      <c r="CH617" s="10">
        <v>10.18825</v>
      </c>
    </row>
    <row r="618" spans="2:86" x14ac:dyDescent="0.2">
      <c r="B618" s="1">
        <v>1</v>
      </c>
      <c r="C618" s="1" t="s">
        <v>1206</v>
      </c>
      <c r="D618" s="1" t="s">
        <v>1207</v>
      </c>
      <c r="E618" s="5">
        <v>42.908729999999998</v>
      </c>
      <c r="F618" s="5">
        <v>-70.196879999999993</v>
      </c>
      <c r="G618" s="4">
        <v>120.7008</v>
      </c>
      <c r="H618" s="7">
        <v>37494</v>
      </c>
      <c r="I618" s="1" t="s">
        <v>473</v>
      </c>
      <c r="K618" s="1" t="s">
        <v>2073</v>
      </c>
      <c r="L618" s="1" t="s">
        <v>2077</v>
      </c>
      <c r="M618" s="1" t="s">
        <v>248</v>
      </c>
      <c r="N618" s="1" t="s">
        <v>248</v>
      </c>
      <c r="O618" s="1" t="s">
        <v>55</v>
      </c>
      <c r="P618" s="1" t="s">
        <v>248</v>
      </c>
      <c r="Q618" s="1" t="s">
        <v>2136</v>
      </c>
      <c r="R618" s="1" t="s">
        <v>2137</v>
      </c>
      <c r="S618" s="1" t="s">
        <v>248</v>
      </c>
      <c r="T618" s="1" t="s">
        <v>55</v>
      </c>
      <c r="U618" s="3" t="s">
        <v>248</v>
      </c>
      <c r="V618" s="3" t="s">
        <v>55</v>
      </c>
      <c r="W618" s="3" t="s">
        <v>1208</v>
      </c>
      <c r="X618" s="3" t="s">
        <v>1209</v>
      </c>
      <c r="Y618" s="3" t="s">
        <v>1208</v>
      </c>
      <c r="Z618" s="3" t="s">
        <v>1209</v>
      </c>
      <c r="AA618" s="3" t="s">
        <v>1166</v>
      </c>
      <c r="AB618" s="3" t="s">
        <v>1167</v>
      </c>
      <c r="AC618" s="3" t="s">
        <v>1210</v>
      </c>
      <c r="AD618" s="1" t="s">
        <v>1211</v>
      </c>
      <c r="AE618" s="3" t="s">
        <v>1059</v>
      </c>
      <c r="AF618" s="3" t="s">
        <v>1060</v>
      </c>
      <c r="AG618" s="23">
        <v>0</v>
      </c>
      <c r="AH618" s="23">
        <v>53.1</v>
      </c>
      <c r="AI618" s="23">
        <v>46.9</v>
      </c>
      <c r="AJ618" s="23">
        <v>53.1</v>
      </c>
      <c r="AK618" s="23">
        <v>20.8</v>
      </c>
      <c r="AL618" s="23">
        <v>26.1</v>
      </c>
      <c r="AM618" s="3" t="s">
        <v>1061</v>
      </c>
      <c r="AN618" s="3" t="s">
        <v>2100</v>
      </c>
      <c r="AO618" s="27">
        <v>3.2370000000000001</v>
      </c>
      <c r="AP618" s="27"/>
      <c r="AQ618" s="27">
        <v>3.0190000000000001</v>
      </c>
      <c r="AR618" s="27">
        <f t="shared" si="11"/>
        <v>0.12336456823573022</v>
      </c>
      <c r="AS618" s="27">
        <v>3.9180000000000001</v>
      </c>
      <c r="AT618" s="27">
        <f t="shared" si="12"/>
        <v>6.6155274679695814E-2</v>
      </c>
      <c r="AU618" s="27">
        <v>5.7729999999999997</v>
      </c>
      <c r="AV618" s="27">
        <f t="shared" si="13"/>
        <v>1.8287478773040475E-2</v>
      </c>
      <c r="AW618" s="27">
        <v>3.3170000000000002</v>
      </c>
      <c r="AX618" s="27">
        <v>0.77</v>
      </c>
      <c r="AY618" s="27">
        <v>0.85499999999999998</v>
      </c>
      <c r="AZ618" s="27">
        <v>3.5</v>
      </c>
      <c r="BA618" s="27">
        <v>19.2</v>
      </c>
      <c r="BB618" s="10">
        <v>0</v>
      </c>
      <c r="BC618" s="10">
        <v>0</v>
      </c>
      <c r="BD618" s="10">
        <v>0</v>
      </c>
      <c r="BE618" s="10">
        <v>0</v>
      </c>
      <c r="BF618" s="10">
        <v>0</v>
      </c>
      <c r="BG618" s="10">
        <v>0</v>
      </c>
      <c r="BH618" s="10">
        <v>0</v>
      </c>
      <c r="BI618" s="10">
        <v>0</v>
      </c>
      <c r="BJ618" s="10">
        <v>0</v>
      </c>
      <c r="BK618" s="10">
        <v>0</v>
      </c>
      <c r="BL618" s="10">
        <v>0</v>
      </c>
      <c r="BM618" s="10">
        <v>0</v>
      </c>
      <c r="BN618" s="10">
        <v>2.8000000000000001E-2</v>
      </c>
      <c r="BO618" s="10">
        <v>9.5000000000000001E-2</v>
      </c>
      <c r="BP618" s="10">
        <v>0.11799999999999999</v>
      </c>
      <c r="BQ618" s="10">
        <v>0.252</v>
      </c>
      <c r="BR618" s="10">
        <v>0.52700000000000002</v>
      </c>
      <c r="BS618" s="10">
        <v>1.222</v>
      </c>
      <c r="BT618" s="10">
        <v>6.8890000000000002</v>
      </c>
      <c r="BU618" s="10">
        <v>21.954999999999998</v>
      </c>
      <c r="BV618" s="10">
        <v>21.933</v>
      </c>
      <c r="BW618" s="10"/>
      <c r="BX618" s="10">
        <v>9.2129999999999992</v>
      </c>
      <c r="BY618" s="10">
        <v>3.1579999999999999</v>
      </c>
      <c r="BZ618" s="10">
        <v>4.0449999999999999</v>
      </c>
      <c r="CA618" s="10">
        <v>4.4370000000000003</v>
      </c>
      <c r="CB618" s="10">
        <v>5.0369999999999999</v>
      </c>
      <c r="CC618" s="10">
        <v>3.9929999999999999</v>
      </c>
      <c r="CD618" s="10"/>
      <c r="CE618" s="10">
        <v>4.27475</v>
      </c>
      <c r="CF618" s="10">
        <v>4.27475</v>
      </c>
      <c r="CG618" s="10">
        <v>4.27475</v>
      </c>
      <c r="CH618" s="10">
        <v>4.27475</v>
      </c>
    </row>
    <row r="619" spans="2:86" x14ac:dyDescent="0.2">
      <c r="B619" s="1">
        <v>1</v>
      </c>
      <c r="C619" s="1" t="s">
        <v>1212</v>
      </c>
      <c r="D619" s="1" t="s">
        <v>1213</v>
      </c>
      <c r="E619" s="5">
        <v>42.908329999999999</v>
      </c>
      <c r="F619" s="5">
        <v>-70.196669999999997</v>
      </c>
      <c r="G619" s="4">
        <v>120</v>
      </c>
      <c r="H619" s="7">
        <v>38575</v>
      </c>
      <c r="I619" s="1" t="s">
        <v>1110</v>
      </c>
      <c r="K619" s="1" t="s">
        <v>2073</v>
      </c>
      <c r="L619" s="1" t="s">
        <v>2077</v>
      </c>
      <c r="M619" s="1" t="s">
        <v>2074</v>
      </c>
      <c r="N619" s="1" t="s">
        <v>2080</v>
      </c>
      <c r="O619" s="1" t="s">
        <v>2089</v>
      </c>
      <c r="P619" s="1" t="s">
        <v>950</v>
      </c>
      <c r="Q619" s="1" t="s">
        <v>2130</v>
      </c>
      <c r="R619" s="1" t="s">
        <v>2133</v>
      </c>
      <c r="S619" s="1" t="s">
        <v>950</v>
      </c>
      <c r="T619" s="1" t="s">
        <v>951</v>
      </c>
      <c r="U619" s="3" t="s">
        <v>248</v>
      </c>
      <c r="V619" s="3" t="s">
        <v>55</v>
      </c>
      <c r="W619" s="3" t="s">
        <v>1162</v>
      </c>
      <c r="X619" s="3" t="s">
        <v>1163</v>
      </c>
      <c r="Y619" s="3" t="s">
        <v>1164</v>
      </c>
      <c r="Z619" s="3" t="s">
        <v>1165</v>
      </c>
      <c r="AA619" s="3" t="s">
        <v>1166</v>
      </c>
      <c r="AB619" s="3" t="s">
        <v>1167</v>
      </c>
      <c r="AC619" s="3" t="s">
        <v>1210</v>
      </c>
      <c r="AD619" s="1" t="s">
        <v>1211</v>
      </c>
      <c r="AE619" s="3" t="s">
        <v>1059</v>
      </c>
      <c r="AF619" s="3" t="s">
        <v>1060</v>
      </c>
      <c r="AG619" s="23">
        <v>0.1</v>
      </c>
      <c r="AH619" s="23">
        <v>50.4</v>
      </c>
      <c r="AI619" s="23">
        <v>49.6</v>
      </c>
      <c r="AJ619" s="23">
        <v>50.4</v>
      </c>
      <c r="AK619" s="23">
        <v>22.2</v>
      </c>
      <c r="AL619" s="23">
        <v>27.4</v>
      </c>
      <c r="AM619" s="3" t="s">
        <v>1082</v>
      </c>
      <c r="AN619" s="3" t="s">
        <v>2101</v>
      </c>
      <c r="AO619" s="27">
        <v>3.7309999999999999</v>
      </c>
      <c r="AP619" s="27">
        <v>7.5019999999999998</v>
      </c>
      <c r="AQ619" s="27">
        <v>2.923</v>
      </c>
      <c r="AR619" s="27">
        <f t="shared" si="11"/>
        <v>0.13185278963350769</v>
      </c>
      <c r="AS619" s="27">
        <v>3.98</v>
      </c>
      <c r="AT619" s="27">
        <f t="shared" si="12"/>
        <v>6.3372467486876832E-2</v>
      </c>
      <c r="AU619" s="27">
        <v>5.8179999999999996</v>
      </c>
      <c r="AV619" s="27">
        <f t="shared" si="13"/>
        <v>1.7725866952124289E-2</v>
      </c>
      <c r="AW619" s="27">
        <v>3.3690000000000002</v>
      </c>
      <c r="AX619" s="27">
        <v>0.745</v>
      </c>
      <c r="AY619" s="27">
        <v>0.82599999999999996</v>
      </c>
      <c r="AZ619" s="27">
        <v>2.5</v>
      </c>
      <c r="BA619" s="27">
        <v>23.2</v>
      </c>
      <c r="BB619" s="10">
        <v>0</v>
      </c>
      <c r="BC619" s="10">
        <v>0</v>
      </c>
      <c r="BD619" s="10">
        <v>0</v>
      </c>
      <c r="BE619" s="10">
        <v>0</v>
      </c>
      <c r="BF619" s="10">
        <v>0</v>
      </c>
      <c r="BG619" s="10">
        <v>0</v>
      </c>
      <c r="BH619" s="10">
        <v>0</v>
      </c>
      <c r="BI619" s="10">
        <v>0</v>
      </c>
      <c r="BJ619" s="10">
        <v>0</v>
      </c>
      <c r="BK619" s="10">
        <v>0</v>
      </c>
      <c r="BL619" s="10">
        <v>6.6000000000000003E-2</v>
      </c>
      <c r="BM619" s="10">
        <v>0.10199999999999999</v>
      </c>
      <c r="BN619" s="10">
        <v>9.5000000000000001E-2</v>
      </c>
      <c r="BO619" s="10">
        <v>0.27800000000000002</v>
      </c>
      <c r="BP619" s="10">
        <v>0.30399999999999999</v>
      </c>
      <c r="BQ619" s="10">
        <v>0.48499999999999999</v>
      </c>
      <c r="BR619" s="10">
        <v>0.79600000000000004</v>
      </c>
      <c r="BS619" s="10">
        <v>1.4370000000000001</v>
      </c>
      <c r="BT619" s="10">
        <v>7.5389999999999997</v>
      </c>
      <c r="BU619" s="10">
        <v>18.803000000000001</v>
      </c>
      <c r="BV619" s="10">
        <v>20.425999999999998</v>
      </c>
      <c r="BW619" s="10"/>
      <c r="BX619" s="10">
        <v>9.8480000000000008</v>
      </c>
      <c r="BY619" s="10">
        <v>3.0169999999999999</v>
      </c>
      <c r="BZ619" s="10">
        <v>1.077</v>
      </c>
      <c r="CA619" s="10">
        <v>8.2959999999999994</v>
      </c>
      <c r="CB619" s="10">
        <v>5.0209999999999999</v>
      </c>
      <c r="CC619" s="10">
        <v>4.8490000000000002</v>
      </c>
      <c r="CD619" s="10"/>
      <c r="CE619" s="10">
        <v>4.3907499999999997</v>
      </c>
      <c r="CF619" s="10">
        <v>4.3907499999999997</v>
      </c>
      <c r="CG619" s="10">
        <v>4.3907499999999997</v>
      </c>
      <c r="CH619" s="10">
        <v>4.3907499999999997</v>
      </c>
    </row>
    <row r="620" spans="2:86" x14ac:dyDescent="0.2">
      <c r="B620" s="1">
        <v>1</v>
      </c>
      <c r="C620" s="1" t="s">
        <v>1218</v>
      </c>
      <c r="D620" s="1" t="s">
        <v>1219</v>
      </c>
      <c r="E620" s="5">
        <v>42.908880000000003</v>
      </c>
      <c r="F620" s="5">
        <v>-70.18074</v>
      </c>
      <c r="G620" s="4">
        <v>98.755200000000002</v>
      </c>
      <c r="H620" s="7">
        <v>37494</v>
      </c>
      <c r="I620" s="1" t="s">
        <v>473</v>
      </c>
      <c r="K620" s="1" t="s">
        <v>2073</v>
      </c>
      <c r="L620" s="1" t="s">
        <v>2078</v>
      </c>
      <c r="M620" s="1" t="s">
        <v>2076</v>
      </c>
      <c r="N620" s="1" t="s">
        <v>2083</v>
      </c>
      <c r="O620" s="1" t="s">
        <v>2092</v>
      </c>
      <c r="P620" s="1" t="s">
        <v>339</v>
      </c>
      <c r="Q620" s="1" t="s">
        <v>2138</v>
      </c>
      <c r="R620" s="1" t="s">
        <v>2139</v>
      </c>
      <c r="S620" s="1" t="s">
        <v>339</v>
      </c>
      <c r="T620" s="1" t="s">
        <v>26</v>
      </c>
      <c r="U620" s="3" t="s">
        <v>1946</v>
      </c>
      <c r="V620" s="3" t="s">
        <v>1946</v>
      </c>
      <c r="W620" s="3" t="s">
        <v>1220</v>
      </c>
      <c r="X620" s="3" t="s">
        <v>1221</v>
      </c>
      <c r="Y620" s="3" t="s">
        <v>1130</v>
      </c>
      <c r="Z620" s="3" t="s">
        <v>1131</v>
      </c>
      <c r="AA620" s="3" t="s">
        <v>1118</v>
      </c>
      <c r="AB620" s="3" t="s">
        <v>1119</v>
      </c>
      <c r="AC620" s="3" t="s">
        <v>1118</v>
      </c>
      <c r="AD620" s="1" t="s">
        <v>1119</v>
      </c>
      <c r="AE620" s="3" t="s">
        <v>1059</v>
      </c>
      <c r="AF620" s="3" t="s">
        <v>1060</v>
      </c>
      <c r="AG620" s="23">
        <v>6.9</v>
      </c>
      <c r="AH620" s="23">
        <v>83.6</v>
      </c>
      <c r="AI620" s="23">
        <v>9.5</v>
      </c>
      <c r="AJ620" s="23">
        <v>83.6</v>
      </c>
      <c r="AK620" s="23">
        <v>3</v>
      </c>
      <c r="AL620" s="23">
        <v>6.5</v>
      </c>
      <c r="AM620" s="3" t="s">
        <v>1082</v>
      </c>
      <c r="AN620" s="3" t="s">
        <v>2101</v>
      </c>
      <c r="AO620" s="27">
        <v>2.7370000000000001</v>
      </c>
      <c r="AP620" s="27">
        <v>-2.242</v>
      </c>
      <c r="AQ620" s="27">
        <v>-4.8000000000000001E-2</v>
      </c>
      <c r="AR620" s="27">
        <f t="shared" si="11"/>
        <v>1.0338307362479644</v>
      </c>
      <c r="AS620" s="27">
        <v>2.5939999999999999</v>
      </c>
      <c r="AT620" s="27">
        <f t="shared" si="12"/>
        <v>0.16562587713065094</v>
      </c>
      <c r="AU620" s="27">
        <v>2.3330000000000002</v>
      </c>
      <c r="AV620" s="27">
        <f t="shared" si="13"/>
        <v>0.19847098273291308</v>
      </c>
      <c r="AW620" s="27">
        <v>2.2599999999999998</v>
      </c>
      <c r="AX620" s="27">
        <v>-9.1999999999999998E-2</v>
      </c>
      <c r="AY620" s="27">
        <v>4.0359999999999996</v>
      </c>
      <c r="AZ620" s="27">
        <v>1.4</v>
      </c>
      <c r="BA620" s="27">
        <v>49.4</v>
      </c>
      <c r="BB620" s="10">
        <v>0</v>
      </c>
      <c r="BC620" s="10">
        <v>0</v>
      </c>
      <c r="BD620" s="10">
        <v>0</v>
      </c>
      <c r="BE620" s="10">
        <v>0</v>
      </c>
      <c r="BF620" s="10">
        <v>0</v>
      </c>
      <c r="BG620" s="10">
        <v>0</v>
      </c>
      <c r="BH620" s="10">
        <v>0</v>
      </c>
      <c r="BI620" s="10">
        <v>0</v>
      </c>
      <c r="BJ620" s="10">
        <v>6.1470000000000002</v>
      </c>
      <c r="BK620" s="10">
        <v>0</v>
      </c>
      <c r="BL620" s="10">
        <v>0.748</v>
      </c>
      <c r="BM620" s="10">
        <v>1.47</v>
      </c>
      <c r="BN620" s="10">
        <v>1.8149999999999999</v>
      </c>
      <c r="BO620" s="10">
        <v>2.3330000000000002</v>
      </c>
      <c r="BP620" s="10">
        <v>2.98</v>
      </c>
      <c r="BQ620" s="10">
        <v>3.5880000000000001</v>
      </c>
      <c r="BR620" s="10">
        <v>7.2880000000000003</v>
      </c>
      <c r="BS620" s="10">
        <v>16.635000000000002</v>
      </c>
      <c r="BT620" s="10">
        <v>30.768000000000001</v>
      </c>
      <c r="BU620" s="10">
        <v>14.461</v>
      </c>
      <c r="BV620" s="10">
        <v>2.2909999999999999</v>
      </c>
      <c r="BW620" s="10"/>
      <c r="BX620" s="10">
        <v>0.76900000000000002</v>
      </c>
      <c r="BY620" s="10">
        <v>0.53600000000000003</v>
      </c>
      <c r="BZ620" s="10">
        <v>0.67800000000000005</v>
      </c>
      <c r="CA620" s="10">
        <v>1.032</v>
      </c>
      <c r="CB620" s="10">
        <v>1.2849999999999999</v>
      </c>
      <c r="CC620" s="10">
        <v>1.458</v>
      </c>
      <c r="CD620" s="10"/>
      <c r="CE620" s="10">
        <v>0.92925000000000002</v>
      </c>
      <c r="CF620" s="10">
        <v>0.92925000000000002</v>
      </c>
      <c r="CG620" s="10">
        <v>0.92925000000000002</v>
      </c>
      <c r="CH620" s="10">
        <v>0.92925000000000002</v>
      </c>
    </row>
    <row r="621" spans="2:86" x14ac:dyDescent="0.2">
      <c r="B621" s="1">
        <v>1</v>
      </c>
      <c r="C621" s="1" t="s">
        <v>1222</v>
      </c>
      <c r="D621" s="1" t="s">
        <v>1223</v>
      </c>
      <c r="E621" s="5">
        <v>42.895969999999998</v>
      </c>
      <c r="F621" s="5">
        <v>-70.31335</v>
      </c>
      <c r="G621" s="4">
        <v>149.9616</v>
      </c>
      <c r="H621" s="7">
        <v>37468</v>
      </c>
      <c r="I621" s="1" t="s">
        <v>473</v>
      </c>
      <c r="K621" s="1" t="s">
        <v>2073</v>
      </c>
      <c r="L621" s="1" t="s">
        <v>2077</v>
      </c>
      <c r="M621" s="1" t="s">
        <v>573</v>
      </c>
      <c r="N621" s="1" t="s">
        <v>573</v>
      </c>
      <c r="O621" s="1" t="s">
        <v>90</v>
      </c>
      <c r="P621" s="1" t="s">
        <v>573</v>
      </c>
      <c r="Q621" s="1" t="s">
        <v>2109</v>
      </c>
      <c r="R621" s="1" t="s">
        <v>2122</v>
      </c>
      <c r="S621" s="1" t="s">
        <v>573</v>
      </c>
      <c r="T621" s="1" t="s">
        <v>90</v>
      </c>
      <c r="U621" s="3" t="s">
        <v>573</v>
      </c>
      <c r="V621" s="3" t="s">
        <v>90</v>
      </c>
      <c r="W621" s="3" t="s">
        <v>1111</v>
      </c>
      <c r="X621" s="3" t="s">
        <v>1112</v>
      </c>
      <c r="Y621" s="3" t="s">
        <v>1111</v>
      </c>
      <c r="Z621" s="3" t="s">
        <v>1112</v>
      </c>
      <c r="AA621" s="3" t="s">
        <v>1150</v>
      </c>
      <c r="AB621" s="3" t="s">
        <v>1151</v>
      </c>
      <c r="AC621" s="3" t="s">
        <v>1089</v>
      </c>
      <c r="AD621" s="1" t="s">
        <v>1090</v>
      </c>
      <c r="AE621" s="3" t="s">
        <v>1059</v>
      </c>
      <c r="AF621" s="3" t="s">
        <v>1060</v>
      </c>
      <c r="AG621" s="23">
        <v>0</v>
      </c>
      <c r="AH621" s="23">
        <v>22.3</v>
      </c>
      <c r="AI621" s="23">
        <v>77.7</v>
      </c>
      <c r="AJ621" s="23">
        <v>22.3</v>
      </c>
      <c r="AK621" s="23">
        <v>28.5</v>
      </c>
      <c r="AL621" s="23">
        <v>49.2</v>
      </c>
      <c r="AM621" s="3" t="s">
        <v>1082</v>
      </c>
      <c r="AN621" s="3" t="s">
        <v>2101</v>
      </c>
      <c r="AO621" s="27">
        <v>3.7309999999999999</v>
      </c>
      <c r="AP621" s="27">
        <v>7.5019999999999998</v>
      </c>
      <c r="AQ621" s="27">
        <v>3.4590000000000001</v>
      </c>
      <c r="AR621" s="27">
        <f t="shared" si="11"/>
        <v>9.0936292727172338E-2</v>
      </c>
      <c r="AS621" s="27">
        <v>7.9320000000000004</v>
      </c>
      <c r="AT621" s="27">
        <f t="shared" si="12"/>
        <v>4.0947752949880012E-3</v>
      </c>
      <c r="AU621" s="27">
        <v>7.8879999999999999</v>
      </c>
      <c r="AV621" s="27">
        <f t="shared" si="13"/>
        <v>4.2215836017162178E-3</v>
      </c>
      <c r="AW621" s="27">
        <v>3.6230000000000002</v>
      </c>
      <c r="AX621" s="27">
        <v>2.5999999999999999E-2</v>
      </c>
      <c r="AY621" s="27">
        <v>0.65100000000000002</v>
      </c>
      <c r="AZ621" s="27">
        <v>6.6771134506021523</v>
      </c>
      <c r="BA621" s="27">
        <v>18</v>
      </c>
      <c r="BB621" s="10">
        <v>0</v>
      </c>
      <c r="BC621" s="10">
        <v>0</v>
      </c>
      <c r="BD621" s="10">
        <v>0</v>
      </c>
      <c r="BE621" s="10">
        <v>0</v>
      </c>
      <c r="BF621" s="10">
        <v>0</v>
      </c>
      <c r="BG621" s="10">
        <v>0</v>
      </c>
      <c r="BH621" s="10">
        <v>0</v>
      </c>
      <c r="BI621" s="10">
        <v>0</v>
      </c>
      <c r="BJ621" s="10">
        <v>0</v>
      </c>
      <c r="BK621" s="10">
        <v>0</v>
      </c>
      <c r="BL621" s="10">
        <v>0</v>
      </c>
      <c r="BM621" s="10">
        <v>4.3999999999999997E-2</v>
      </c>
      <c r="BN621" s="10">
        <v>3.4000000000000002E-2</v>
      </c>
      <c r="BO621" s="10">
        <v>3.3000000000000002E-2</v>
      </c>
      <c r="BP621" s="10">
        <v>3.3000000000000002E-2</v>
      </c>
      <c r="BQ621" s="10">
        <v>3.9E-2</v>
      </c>
      <c r="BR621" s="10">
        <v>0.108</v>
      </c>
      <c r="BS621" s="10">
        <v>0.27200000000000002</v>
      </c>
      <c r="BT621" s="10">
        <v>1.7310000000000001</v>
      </c>
      <c r="BU621" s="10">
        <v>7.9530000000000003</v>
      </c>
      <c r="BV621" s="10">
        <v>12.025</v>
      </c>
      <c r="BW621" s="10"/>
      <c r="BX621" s="10">
        <v>6.6230000000000002</v>
      </c>
      <c r="BY621" s="10">
        <v>4.8490000000000002</v>
      </c>
      <c r="BZ621" s="10">
        <v>5.8470000000000004</v>
      </c>
      <c r="CA621" s="10">
        <v>11.195</v>
      </c>
      <c r="CB621" s="10">
        <v>9.5050000000000008</v>
      </c>
      <c r="CC621" s="10">
        <v>7.9249999999999998</v>
      </c>
      <c r="CD621" s="10"/>
      <c r="CE621" s="10">
        <v>7.9459999999999997</v>
      </c>
      <c r="CF621" s="10">
        <v>7.9459999999999997</v>
      </c>
      <c r="CG621" s="10">
        <v>7.9459999999999997</v>
      </c>
      <c r="CH621" s="10">
        <v>7.9459999999999997</v>
      </c>
    </row>
    <row r="622" spans="2:86" x14ac:dyDescent="0.2">
      <c r="B622" s="1">
        <v>1</v>
      </c>
      <c r="C622" s="1" t="s">
        <v>1224</v>
      </c>
      <c r="D622" s="1" t="s">
        <v>1225</v>
      </c>
      <c r="E622" s="5">
        <v>42.895719999999997</v>
      </c>
      <c r="F622" s="5">
        <v>-70.297089999999997</v>
      </c>
      <c r="G622" s="4">
        <v>160.93440000000001</v>
      </c>
      <c r="H622" s="7">
        <v>37468</v>
      </c>
      <c r="I622" s="1" t="s">
        <v>473</v>
      </c>
      <c r="K622" s="1" t="s">
        <v>2073</v>
      </c>
      <c r="L622" s="1" t="s">
        <v>2077</v>
      </c>
      <c r="M622" s="1" t="s">
        <v>1057</v>
      </c>
      <c r="N622" s="1" t="s">
        <v>1057</v>
      </c>
      <c r="O622" s="1" t="s">
        <v>121</v>
      </c>
      <c r="P622" s="1" t="s">
        <v>2108</v>
      </c>
      <c r="Q622" s="1" t="s">
        <v>2108</v>
      </c>
      <c r="R622" s="1" t="s">
        <v>2116</v>
      </c>
      <c r="S622" s="1" t="s">
        <v>1057</v>
      </c>
      <c r="T622" s="1" t="s">
        <v>121</v>
      </c>
      <c r="U622" s="3" t="s">
        <v>1057</v>
      </c>
      <c r="V622" s="3" t="s">
        <v>121</v>
      </c>
      <c r="W622" s="3" t="s">
        <v>1057</v>
      </c>
      <c r="X622" s="3" t="s">
        <v>121</v>
      </c>
      <c r="Y622" s="3" t="s">
        <v>1057</v>
      </c>
      <c r="Z622" s="3" t="s">
        <v>121</v>
      </c>
      <c r="AA622" s="3" t="s">
        <v>1058</v>
      </c>
      <c r="AB622" s="3" t="s">
        <v>205</v>
      </c>
      <c r="AC622" s="3" t="s">
        <v>1058</v>
      </c>
      <c r="AD622" s="1" t="s">
        <v>205</v>
      </c>
      <c r="AE622" s="3" t="s">
        <v>1059</v>
      </c>
      <c r="AF622" s="3" t="s">
        <v>1060</v>
      </c>
      <c r="AG622" s="23">
        <v>0</v>
      </c>
      <c r="AH622" s="23">
        <v>1.8</v>
      </c>
      <c r="AI622" s="23">
        <v>98.2</v>
      </c>
      <c r="AJ622" s="23">
        <v>1.8</v>
      </c>
      <c r="AK622" s="23">
        <v>32</v>
      </c>
      <c r="AL622" s="23">
        <v>66.2</v>
      </c>
      <c r="AM622" s="3" t="s">
        <v>1061</v>
      </c>
      <c r="AN622" s="3" t="s">
        <v>2100</v>
      </c>
      <c r="AO622" s="27">
        <v>6.5019999999999998</v>
      </c>
      <c r="AP622" s="27"/>
      <c r="AQ622" s="27">
        <v>6.1749999999999998</v>
      </c>
      <c r="AR622" s="27">
        <f t="shared" si="11"/>
        <v>1.384011748597439E-2</v>
      </c>
      <c r="AS622" s="27">
        <v>9.3889999999999993</v>
      </c>
      <c r="AT622" s="27">
        <f t="shared" si="12"/>
        <v>1.4915209941022477E-3</v>
      </c>
      <c r="AU622" s="27">
        <v>9.5280000000000005</v>
      </c>
      <c r="AV622" s="27">
        <f t="shared" si="13"/>
        <v>1.3545224307923681E-3</v>
      </c>
      <c r="AW622" s="27">
        <v>2.7629999999999999</v>
      </c>
      <c r="AX622" s="27">
        <v>0.03</v>
      </c>
      <c r="AY622" s="27">
        <v>0.78400000000000003</v>
      </c>
      <c r="AZ622" s="27">
        <v>8.0764086965784099</v>
      </c>
      <c r="BA622" s="27">
        <v>18.600000000000001</v>
      </c>
      <c r="BB622" s="10">
        <v>0</v>
      </c>
      <c r="BC622" s="10">
        <v>0</v>
      </c>
      <c r="BD622" s="10">
        <v>0</v>
      </c>
      <c r="BE622" s="10">
        <v>0</v>
      </c>
      <c r="BF622" s="10">
        <v>0</v>
      </c>
      <c r="BG622" s="10">
        <v>0</v>
      </c>
      <c r="BH622" s="10">
        <v>0</v>
      </c>
      <c r="BI622" s="10">
        <v>0</v>
      </c>
      <c r="BJ622" s="10">
        <v>0</v>
      </c>
      <c r="BK622" s="10">
        <v>0</v>
      </c>
      <c r="BL622" s="10">
        <v>0</v>
      </c>
      <c r="BM622" s="10">
        <v>0</v>
      </c>
      <c r="BN622" s="10">
        <v>0</v>
      </c>
      <c r="BO622" s="10">
        <v>0</v>
      </c>
      <c r="BP622" s="10">
        <v>0</v>
      </c>
      <c r="BQ622" s="10">
        <v>0</v>
      </c>
      <c r="BR622" s="10">
        <v>0</v>
      </c>
      <c r="BS622" s="10">
        <v>0</v>
      </c>
      <c r="BT622" s="10">
        <v>0</v>
      </c>
      <c r="BU622" s="10">
        <v>0</v>
      </c>
      <c r="BV622" s="10">
        <v>1.7629999999999999</v>
      </c>
      <c r="BW622" s="10"/>
      <c r="BX622" s="10">
        <v>2.8959999999999999</v>
      </c>
      <c r="BY622" s="10">
        <v>3.0569999999999999</v>
      </c>
      <c r="BZ622" s="10">
        <v>13.195</v>
      </c>
      <c r="CA622" s="10">
        <v>12.927</v>
      </c>
      <c r="CB622" s="10">
        <v>11.827</v>
      </c>
      <c r="CC622" s="10">
        <v>10.54</v>
      </c>
      <c r="CD622" s="10"/>
      <c r="CE622" s="10">
        <v>10.94875</v>
      </c>
      <c r="CF622" s="10">
        <v>10.94875</v>
      </c>
      <c r="CG622" s="10">
        <v>10.94875</v>
      </c>
      <c r="CH622" s="10">
        <v>10.94875</v>
      </c>
    </row>
    <row r="623" spans="2:86" x14ac:dyDescent="0.2">
      <c r="B623" s="1">
        <v>1</v>
      </c>
      <c r="C623" s="1" t="s">
        <v>1226</v>
      </c>
      <c r="D623" s="1" t="s">
        <v>1227</v>
      </c>
      <c r="E623" s="5">
        <v>42.895969999999998</v>
      </c>
      <c r="F623" s="5">
        <v>-70.279679999999999</v>
      </c>
      <c r="G623" s="4">
        <v>162.76320000000001</v>
      </c>
      <c r="H623" s="7">
        <v>37468</v>
      </c>
      <c r="I623" s="1" t="s">
        <v>473</v>
      </c>
      <c r="K623" s="1" t="s">
        <v>2073</v>
      </c>
      <c r="L623" s="1" t="s">
        <v>2077</v>
      </c>
      <c r="M623" s="1" t="s">
        <v>1057</v>
      </c>
      <c r="N623" s="1" t="s">
        <v>1057</v>
      </c>
      <c r="O623" s="1" t="s">
        <v>121</v>
      </c>
      <c r="P623" s="1" t="s">
        <v>1058</v>
      </c>
      <c r="Q623" s="1" t="s">
        <v>1058</v>
      </c>
      <c r="R623" s="1" t="s">
        <v>2117</v>
      </c>
      <c r="S623" s="1" t="s">
        <v>1057</v>
      </c>
      <c r="T623" s="1" t="s">
        <v>121</v>
      </c>
      <c r="U623" s="3" t="s">
        <v>1057</v>
      </c>
      <c r="V623" s="3" t="s">
        <v>121</v>
      </c>
      <c r="W623" s="3" t="s">
        <v>1057</v>
      </c>
      <c r="X623" s="3" t="s">
        <v>121</v>
      </c>
      <c r="Y623" s="3" t="s">
        <v>1057</v>
      </c>
      <c r="Z623" s="3" t="s">
        <v>121</v>
      </c>
      <c r="AA623" s="3" t="s">
        <v>1058</v>
      </c>
      <c r="AB623" s="3" t="s">
        <v>205</v>
      </c>
      <c r="AC623" s="3" t="s">
        <v>1058</v>
      </c>
      <c r="AD623" s="1" t="s">
        <v>205</v>
      </c>
      <c r="AE623" s="3" t="s">
        <v>1059</v>
      </c>
      <c r="AF623" s="3" t="s">
        <v>1060</v>
      </c>
      <c r="AG623" s="23">
        <v>0</v>
      </c>
      <c r="AH623" s="23">
        <v>0.7</v>
      </c>
      <c r="AI623" s="23">
        <v>99.3</v>
      </c>
      <c r="AJ623" s="23">
        <v>0.7</v>
      </c>
      <c r="AK623" s="23">
        <v>30.7</v>
      </c>
      <c r="AL623" s="23">
        <v>68.599999999999994</v>
      </c>
      <c r="AM623" s="3" t="s">
        <v>1061</v>
      </c>
      <c r="AN623" s="3" t="s">
        <v>2100</v>
      </c>
      <c r="AO623" s="27">
        <v>7.5019999999999998</v>
      </c>
      <c r="AP623" s="27"/>
      <c r="AQ623" s="27">
        <v>6.1639999999999997</v>
      </c>
      <c r="AR623" s="27">
        <f t="shared" si="11"/>
        <v>1.3946046429265264E-2</v>
      </c>
      <c r="AS623" s="27">
        <v>9.4819999999999993</v>
      </c>
      <c r="AT623" s="27">
        <f t="shared" si="12"/>
        <v>1.398406973829243E-3</v>
      </c>
      <c r="AU623" s="27">
        <v>9.6229999999999993</v>
      </c>
      <c r="AV623" s="27">
        <f t="shared" si="13"/>
        <v>1.2682017604784027E-3</v>
      </c>
      <c r="AW623" s="27">
        <v>2.6819999999999999</v>
      </c>
      <c r="AX623" s="27">
        <v>3.5999999999999997E-2</v>
      </c>
      <c r="AY623" s="27">
        <v>0.79500000000000004</v>
      </c>
      <c r="AZ623" s="27">
        <v>8.6116069484957976</v>
      </c>
      <c r="BA623" s="27">
        <v>12.3</v>
      </c>
      <c r="BB623" s="10">
        <v>0</v>
      </c>
      <c r="BC623" s="10">
        <v>0</v>
      </c>
      <c r="BD623" s="10">
        <v>0</v>
      </c>
      <c r="BE623" s="10">
        <v>0</v>
      </c>
      <c r="BF623" s="10">
        <v>0</v>
      </c>
      <c r="BG623" s="10">
        <v>0</v>
      </c>
      <c r="BH623" s="10">
        <v>0</v>
      </c>
      <c r="BI623" s="10">
        <v>0</v>
      </c>
      <c r="BJ623" s="10">
        <v>0</v>
      </c>
      <c r="BK623" s="10">
        <v>0</v>
      </c>
      <c r="BL623" s="10">
        <v>0</v>
      </c>
      <c r="BM623" s="10">
        <v>0</v>
      </c>
      <c r="BN623" s="10">
        <v>0</v>
      </c>
      <c r="BO623" s="10">
        <v>0</v>
      </c>
      <c r="BP623" s="10">
        <v>0</v>
      </c>
      <c r="BQ623" s="10">
        <v>0</v>
      </c>
      <c r="BR623" s="10">
        <v>0</v>
      </c>
      <c r="BS623" s="10">
        <v>0</v>
      </c>
      <c r="BT623" s="10">
        <v>0</v>
      </c>
      <c r="BU623" s="10">
        <v>0</v>
      </c>
      <c r="BV623" s="10">
        <v>0.68700000000000006</v>
      </c>
      <c r="BW623" s="10"/>
      <c r="BX623" s="10">
        <v>2.1949999999999998</v>
      </c>
      <c r="BY623" s="10">
        <v>5.61</v>
      </c>
      <c r="BZ623" s="10">
        <v>9.3089999999999993</v>
      </c>
      <c r="CA623" s="10">
        <v>13.577999999999999</v>
      </c>
      <c r="CB623" s="10">
        <v>12.765000000000001</v>
      </c>
      <c r="CC623" s="10">
        <v>11.667</v>
      </c>
      <c r="CD623" s="10"/>
      <c r="CE623" s="10">
        <v>11.04725</v>
      </c>
      <c r="CF623" s="10">
        <v>11.04725</v>
      </c>
      <c r="CG623" s="10">
        <v>11.04725</v>
      </c>
      <c r="CH623" s="10">
        <v>11.04725</v>
      </c>
    </row>
    <row r="624" spans="2:86" x14ac:dyDescent="0.2">
      <c r="B624" s="1">
        <v>1</v>
      </c>
      <c r="C624" s="1" t="s">
        <v>1228</v>
      </c>
      <c r="D624" s="1" t="s">
        <v>1229</v>
      </c>
      <c r="E624" s="5">
        <v>42.895589999999999</v>
      </c>
      <c r="F624" s="5">
        <v>-70.263130000000004</v>
      </c>
      <c r="G624" s="4">
        <v>164.59200000000001</v>
      </c>
      <c r="H624" s="7">
        <v>37468</v>
      </c>
      <c r="I624" s="1" t="s">
        <v>473</v>
      </c>
      <c r="K624" s="1" t="s">
        <v>2073</v>
      </c>
      <c r="L624" s="1" t="s">
        <v>2077</v>
      </c>
      <c r="M624" s="1" t="s">
        <v>1057</v>
      </c>
      <c r="N624" s="1" t="s">
        <v>1057</v>
      </c>
      <c r="O624" s="1" t="s">
        <v>121</v>
      </c>
      <c r="P624" s="1" t="s">
        <v>1058</v>
      </c>
      <c r="Q624" s="1" t="s">
        <v>1058</v>
      </c>
      <c r="R624" s="1" t="s">
        <v>2117</v>
      </c>
      <c r="S624" s="1" t="s">
        <v>1057</v>
      </c>
      <c r="T624" s="1" t="s">
        <v>121</v>
      </c>
      <c r="U624" s="3" t="s">
        <v>1057</v>
      </c>
      <c r="V624" s="3" t="s">
        <v>121</v>
      </c>
      <c r="W624" s="3" t="s">
        <v>1057</v>
      </c>
      <c r="X624" s="3" t="s">
        <v>121</v>
      </c>
      <c r="Y624" s="3" t="s">
        <v>1057</v>
      </c>
      <c r="Z624" s="3" t="s">
        <v>121</v>
      </c>
      <c r="AA624" s="3" t="s">
        <v>1058</v>
      </c>
      <c r="AB624" s="3" t="s">
        <v>205</v>
      </c>
      <c r="AC624" s="3" t="s">
        <v>1058</v>
      </c>
      <c r="AD624" s="1" t="s">
        <v>205</v>
      </c>
      <c r="AE624" s="3" t="s">
        <v>1059</v>
      </c>
      <c r="AF624" s="3" t="s">
        <v>1060</v>
      </c>
      <c r="AG624" s="23">
        <v>0</v>
      </c>
      <c r="AH624" s="23">
        <v>0.8</v>
      </c>
      <c r="AI624" s="23">
        <v>99.2</v>
      </c>
      <c r="AJ624" s="23">
        <v>0.8</v>
      </c>
      <c r="AK624" s="23">
        <v>31.5</v>
      </c>
      <c r="AL624" s="23">
        <v>67.7</v>
      </c>
      <c r="AM624" s="3" t="s">
        <v>1061</v>
      </c>
      <c r="AN624" s="3" t="s">
        <v>2100</v>
      </c>
      <c r="AO624" s="27">
        <v>7.5019999999999998</v>
      </c>
      <c r="AP624" s="27"/>
      <c r="AQ624" s="27">
        <v>6.101</v>
      </c>
      <c r="AR624" s="27">
        <f t="shared" si="11"/>
        <v>1.456853885057551E-2</v>
      </c>
      <c r="AS624" s="27">
        <v>9.4979999999999993</v>
      </c>
      <c r="AT624" s="27">
        <f t="shared" si="12"/>
        <v>1.3829838263813914E-3</v>
      </c>
      <c r="AU624" s="27">
        <v>9.6080000000000005</v>
      </c>
      <c r="AV624" s="27">
        <f t="shared" si="13"/>
        <v>1.2814563033124611E-3</v>
      </c>
      <c r="AW624" s="27">
        <v>2.714</v>
      </c>
      <c r="AX624" s="27">
        <v>2.4E-2</v>
      </c>
      <c r="AY624" s="27">
        <v>0.78200000000000003</v>
      </c>
      <c r="AZ624" s="27">
        <v>8.1057226305485059</v>
      </c>
      <c r="BA624" s="27">
        <v>15.5</v>
      </c>
      <c r="BB624" s="10">
        <v>0</v>
      </c>
      <c r="BC624" s="10">
        <v>0</v>
      </c>
      <c r="BD624" s="10">
        <v>0</v>
      </c>
      <c r="BE624" s="10">
        <v>0</v>
      </c>
      <c r="BF624" s="10">
        <v>0</v>
      </c>
      <c r="BG624" s="10">
        <v>0</v>
      </c>
      <c r="BH624" s="10">
        <v>0</v>
      </c>
      <c r="BI624" s="10">
        <v>0</v>
      </c>
      <c r="BJ624" s="10">
        <v>0</v>
      </c>
      <c r="BK624" s="10">
        <v>0</v>
      </c>
      <c r="BL624" s="10">
        <v>0</v>
      </c>
      <c r="BM624" s="10">
        <v>0</v>
      </c>
      <c r="BN624" s="10">
        <v>0</v>
      </c>
      <c r="BO624" s="10">
        <v>0</v>
      </c>
      <c r="BP624" s="10">
        <v>0</v>
      </c>
      <c r="BQ624" s="10">
        <v>0</v>
      </c>
      <c r="BR624" s="10">
        <v>0</v>
      </c>
      <c r="BS624" s="10">
        <v>0</v>
      </c>
      <c r="BT624" s="10">
        <v>0</v>
      </c>
      <c r="BU624" s="10">
        <v>0</v>
      </c>
      <c r="BV624" s="10">
        <v>0.81799999999999995</v>
      </c>
      <c r="BW624" s="10"/>
      <c r="BX624" s="10">
        <v>2.125</v>
      </c>
      <c r="BY624" s="10">
        <v>6.1159999999999997</v>
      </c>
      <c r="BZ624" s="10">
        <v>9.5289999999999999</v>
      </c>
      <c r="CA624" s="10">
        <v>13.714</v>
      </c>
      <c r="CB624" s="10">
        <v>12.135999999999999</v>
      </c>
      <c r="CC624" s="10">
        <v>10.752000000000001</v>
      </c>
      <c r="CD624" s="10"/>
      <c r="CE624" s="10">
        <v>11.202500000000001</v>
      </c>
      <c r="CF624" s="10">
        <v>11.202500000000001</v>
      </c>
      <c r="CG624" s="10">
        <v>11.202500000000001</v>
      </c>
      <c r="CH624" s="10">
        <v>11.202500000000001</v>
      </c>
    </row>
    <row r="625" spans="2:86" x14ac:dyDescent="0.2">
      <c r="B625" s="1">
        <v>1</v>
      </c>
      <c r="C625" s="1" t="s">
        <v>1230</v>
      </c>
      <c r="D625" s="1" t="s">
        <v>1231</v>
      </c>
      <c r="E625" s="5">
        <v>42.8964</v>
      </c>
      <c r="F625" s="5">
        <v>-70.247020000000006</v>
      </c>
      <c r="G625" s="4">
        <v>156</v>
      </c>
      <c r="H625" s="7">
        <v>37494</v>
      </c>
      <c r="I625" s="1" t="s">
        <v>473</v>
      </c>
      <c r="K625" s="1" t="s">
        <v>2073</v>
      </c>
      <c r="L625" s="1" t="s">
        <v>2077</v>
      </c>
      <c r="M625" s="1" t="s">
        <v>573</v>
      </c>
      <c r="N625" s="1" t="s">
        <v>573</v>
      </c>
      <c r="O625" s="1" t="s">
        <v>90</v>
      </c>
      <c r="P625" s="1" t="s">
        <v>573</v>
      </c>
      <c r="Q625" s="1" t="s">
        <v>2109</v>
      </c>
      <c r="R625" s="1" t="s">
        <v>2122</v>
      </c>
      <c r="S625" s="1" t="s">
        <v>573</v>
      </c>
      <c r="T625" s="1" t="s">
        <v>90</v>
      </c>
      <c r="U625" s="3" t="s">
        <v>573</v>
      </c>
      <c r="V625" s="3" t="s">
        <v>90</v>
      </c>
      <c r="W625" s="3" t="s">
        <v>1111</v>
      </c>
      <c r="X625" s="3" t="s">
        <v>1112</v>
      </c>
      <c r="Y625" s="3" t="s">
        <v>1111</v>
      </c>
      <c r="Z625" s="3" t="s">
        <v>1112</v>
      </c>
      <c r="AA625" s="3" t="s">
        <v>1150</v>
      </c>
      <c r="AB625" s="3" t="s">
        <v>1151</v>
      </c>
      <c r="AC625" s="3" t="s">
        <v>1089</v>
      </c>
      <c r="AD625" s="1" t="s">
        <v>1090</v>
      </c>
      <c r="AE625" s="3" t="s">
        <v>1059</v>
      </c>
      <c r="AF625" s="3" t="s">
        <v>1060</v>
      </c>
      <c r="AG625" s="23">
        <v>0</v>
      </c>
      <c r="AH625" s="23">
        <v>17.3</v>
      </c>
      <c r="AI625" s="23">
        <v>82.7</v>
      </c>
      <c r="AJ625" s="23">
        <v>17.3</v>
      </c>
      <c r="AK625" s="23">
        <v>37.1</v>
      </c>
      <c r="AL625" s="23">
        <v>45.6</v>
      </c>
      <c r="AM625" s="3" t="s">
        <v>1082</v>
      </c>
      <c r="AN625" s="3" t="s">
        <v>2101</v>
      </c>
      <c r="AO625" s="27">
        <v>3.7309999999999999</v>
      </c>
      <c r="AP625" s="27">
        <v>7.5019999999999998</v>
      </c>
      <c r="AQ625" s="27">
        <v>3.55</v>
      </c>
      <c r="AR625" s="27">
        <f t="shared" si="11"/>
        <v>8.5377516047149729E-2</v>
      </c>
      <c r="AS625" s="27">
        <v>7.7149999999999999</v>
      </c>
      <c r="AT625" s="27">
        <f t="shared" si="12"/>
        <v>4.7594150924812166E-3</v>
      </c>
      <c r="AU625" s="27">
        <v>7.8949999999999996</v>
      </c>
      <c r="AV625" s="27">
        <f t="shared" si="13"/>
        <v>4.2011499627241369E-3</v>
      </c>
      <c r="AW625" s="27">
        <v>3.589</v>
      </c>
      <c r="AX625" s="27">
        <v>8.8999999999999996E-2</v>
      </c>
      <c r="AY625" s="27">
        <v>0.746</v>
      </c>
      <c r="AZ625" s="27">
        <v>6.8</v>
      </c>
      <c r="BA625" s="27">
        <v>13.3</v>
      </c>
      <c r="BB625" s="10">
        <v>0</v>
      </c>
      <c r="BC625" s="10">
        <v>0</v>
      </c>
      <c r="BD625" s="10">
        <v>0</v>
      </c>
      <c r="BE625" s="10">
        <v>0</v>
      </c>
      <c r="BF625" s="10">
        <v>0</v>
      </c>
      <c r="BG625" s="10">
        <v>0</v>
      </c>
      <c r="BH625" s="10">
        <v>0</v>
      </c>
      <c r="BI625" s="10">
        <v>0</v>
      </c>
      <c r="BJ625" s="10">
        <v>0</v>
      </c>
      <c r="BK625" s="10">
        <v>0</v>
      </c>
      <c r="BL625" s="10">
        <v>0</v>
      </c>
      <c r="BM625" s="10">
        <v>0</v>
      </c>
      <c r="BN625" s="10">
        <v>1.6E-2</v>
      </c>
      <c r="BO625" s="10">
        <v>4.8000000000000001E-2</v>
      </c>
      <c r="BP625" s="10">
        <v>7.2999999999999995E-2</v>
      </c>
      <c r="BQ625" s="10">
        <v>0.161</v>
      </c>
      <c r="BR625" s="10">
        <v>0.47799999999999998</v>
      </c>
      <c r="BS625" s="10">
        <v>0.73499999999999999</v>
      </c>
      <c r="BT625" s="10">
        <v>1.637</v>
      </c>
      <c r="BU625" s="10">
        <v>5.5970000000000004</v>
      </c>
      <c r="BV625" s="10">
        <v>8.4779999999999998</v>
      </c>
      <c r="BW625" s="10"/>
      <c r="BX625" s="10">
        <v>6.5609999999999999</v>
      </c>
      <c r="BY625" s="10">
        <v>4.3739999999999997</v>
      </c>
      <c r="BZ625" s="10">
        <v>10.935</v>
      </c>
      <c r="CA625" s="10">
        <v>15.308999999999999</v>
      </c>
      <c r="CB625" s="10">
        <v>2.0739999999999998</v>
      </c>
      <c r="CC625" s="10">
        <v>11.010999999999999</v>
      </c>
      <c r="CD625" s="10"/>
      <c r="CE625" s="10">
        <v>8.1280000000000001</v>
      </c>
      <c r="CF625" s="10">
        <v>8.1280000000000001</v>
      </c>
      <c r="CG625" s="10">
        <v>8.1280000000000001</v>
      </c>
      <c r="CH625" s="10">
        <v>8.1280000000000001</v>
      </c>
    </row>
    <row r="626" spans="2:86" x14ac:dyDescent="0.2">
      <c r="B626" s="1">
        <v>1</v>
      </c>
      <c r="C626" s="1" t="s">
        <v>1232</v>
      </c>
      <c r="D626" s="1" t="s">
        <v>1233</v>
      </c>
      <c r="E626" s="5">
        <v>42.89622</v>
      </c>
      <c r="F626" s="5">
        <v>-70.230940000000004</v>
      </c>
      <c r="G626" s="4">
        <v>135.3312</v>
      </c>
      <c r="H626" s="7">
        <v>37494</v>
      </c>
      <c r="I626" s="1" t="s">
        <v>473</v>
      </c>
      <c r="K626" s="1" t="s">
        <v>2073</v>
      </c>
      <c r="L626" s="1" t="s">
        <v>2077</v>
      </c>
      <c r="M626" s="1" t="s">
        <v>573</v>
      </c>
      <c r="N626" s="1" t="s">
        <v>573</v>
      </c>
      <c r="O626" s="1" t="s">
        <v>90</v>
      </c>
      <c r="P626" s="1" t="s">
        <v>573</v>
      </c>
      <c r="Q626" s="1" t="s">
        <v>2109</v>
      </c>
      <c r="R626" s="1" t="s">
        <v>2122</v>
      </c>
      <c r="S626" s="1" t="s">
        <v>573</v>
      </c>
      <c r="T626" s="1" t="s">
        <v>90</v>
      </c>
      <c r="U626" s="3" t="s">
        <v>573</v>
      </c>
      <c r="V626" s="3" t="s">
        <v>90</v>
      </c>
      <c r="W626" s="3" t="s">
        <v>1111</v>
      </c>
      <c r="X626" s="3" t="s">
        <v>1112</v>
      </c>
      <c r="Y626" s="3" t="s">
        <v>1111</v>
      </c>
      <c r="Z626" s="3" t="s">
        <v>1112</v>
      </c>
      <c r="AA626" s="3" t="s">
        <v>1150</v>
      </c>
      <c r="AB626" s="3" t="s">
        <v>1151</v>
      </c>
      <c r="AC626" s="3" t="s">
        <v>1089</v>
      </c>
      <c r="AD626" s="1" t="s">
        <v>1090</v>
      </c>
      <c r="AE626" s="3" t="s">
        <v>1059</v>
      </c>
      <c r="AF626" s="3" t="s">
        <v>1060</v>
      </c>
      <c r="AG626" s="23">
        <v>0</v>
      </c>
      <c r="AH626" s="23">
        <v>30.4</v>
      </c>
      <c r="AI626" s="23">
        <v>69.599999999999994</v>
      </c>
      <c r="AJ626" s="23">
        <v>30.4</v>
      </c>
      <c r="AK626" s="23">
        <v>26.3</v>
      </c>
      <c r="AL626" s="23">
        <v>43.3</v>
      </c>
      <c r="AM626" s="3" t="s">
        <v>1082</v>
      </c>
      <c r="AN626" s="3" t="s">
        <v>2101</v>
      </c>
      <c r="AO626" s="27">
        <v>3.7309999999999999</v>
      </c>
      <c r="AP626" s="27">
        <v>7.5019999999999998</v>
      </c>
      <c r="AQ626" s="27">
        <v>3.4359999999999999</v>
      </c>
      <c r="AR626" s="27">
        <f t="shared" si="11"/>
        <v>9.2397651954615148E-2</v>
      </c>
      <c r="AS626" s="27">
        <v>7.2130000000000001</v>
      </c>
      <c r="AT626" s="27">
        <f t="shared" si="12"/>
        <v>6.7401667542394995E-3</v>
      </c>
      <c r="AU626" s="27">
        <v>7.5060000000000002</v>
      </c>
      <c r="AV626" s="27">
        <f t="shared" si="13"/>
        <v>5.5013446363753171E-3</v>
      </c>
      <c r="AW626" s="27">
        <v>3.5609999999999999</v>
      </c>
      <c r="AX626" s="27">
        <v>0.152</v>
      </c>
      <c r="AY626" s="27">
        <v>0.64100000000000001</v>
      </c>
      <c r="AZ626" s="27">
        <v>5.6</v>
      </c>
      <c r="BA626" s="27">
        <v>11.2</v>
      </c>
      <c r="BB626" s="10">
        <v>0</v>
      </c>
      <c r="BC626" s="10">
        <v>0</v>
      </c>
      <c r="BD626" s="10">
        <v>0</v>
      </c>
      <c r="BE626" s="10">
        <v>0</v>
      </c>
      <c r="BF626" s="10">
        <v>0</v>
      </c>
      <c r="BG626" s="10">
        <v>0</v>
      </c>
      <c r="BH626" s="10">
        <v>0</v>
      </c>
      <c r="BI626" s="10">
        <v>0</v>
      </c>
      <c r="BJ626" s="10">
        <v>0</v>
      </c>
      <c r="BK626" s="10">
        <v>0</v>
      </c>
      <c r="BL626" s="10">
        <v>0</v>
      </c>
      <c r="BM626" s="10">
        <v>0</v>
      </c>
      <c r="BN626" s="10">
        <v>6.8000000000000005E-2</v>
      </c>
      <c r="BO626" s="10">
        <v>0.104</v>
      </c>
      <c r="BP626" s="10">
        <v>7.2999999999999995E-2</v>
      </c>
      <c r="BQ626" s="10">
        <v>0.154</v>
      </c>
      <c r="BR626" s="10">
        <v>0.39400000000000002</v>
      </c>
      <c r="BS626" s="10">
        <v>0.67200000000000004</v>
      </c>
      <c r="BT626" s="10">
        <v>1.6859999999999999</v>
      </c>
      <c r="BU626" s="10">
        <v>7.4370000000000003</v>
      </c>
      <c r="BV626" s="10">
        <v>19.712</v>
      </c>
      <c r="BW626" s="10"/>
      <c r="BX626" s="10">
        <v>6.8979999999999997</v>
      </c>
      <c r="BY626" s="10">
        <v>4.5389999999999997</v>
      </c>
      <c r="BZ626" s="10">
        <v>6.4969999999999999</v>
      </c>
      <c r="CA626" s="10">
        <v>8.3659999999999997</v>
      </c>
      <c r="CB626" s="10">
        <v>7.7880000000000003</v>
      </c>
      <c r="CC626" s="10">
        <v>8.0990000000000002</v>
      </c>
      <c r="CD626" s="10"/>
      <c r="CE626" s="10">
        <v>6.8780000000000001</v>
      </c>
      <c r="CF626" s="10">
        <v>6.8780000000000001</v>
      </c>
      <c r="CG626" s="10">
        <v>6.8780000000000001</v>
      </c>
      <c r="CH626" s="10">
        <v>6.8780000000000001</v>
      </c>
    </row>
    <row r="627" spans="2:86" x14ac:dyDescent="0.2">
      <c r="B627" s="1">
        <v>1</v>
      </c>
      <c r="C627" s="1" t="s">
        <v>1234</v>
      </c>
      <c r="D627" s="1" t="s">
        <v>1235</v>
      </c>
      <c r="E627" s="5">
        <v>42.895789999999998</v>
      </c>
      <c r="F627" s="5">
        <v>-70.21396</v>
      </c>
      <c r="G627" s="4">
        <v>122.5296</v>
      </c>
      <c r="H627" s="7">
        <v>37494</v>
      </c>
      <c r="I627" s="1" t="s">
        <v>473</v>
      </c>
      <c r="K627" s="1" t="s">
        <v>2073</v>
      </c>
      <c r="L627" s="1" t="s">
        <v>2077</v>
      </c>
      <c r="M627" s="1" t="s">
        <v>2074</v>
      </c>
      <c r="N627" s="1" t="s">
        <v>2081</v>
      </c>
      <c r="O627" s="1" t="s">
        <v>2090</v>
      </c>
      <c r="P627" s="1" t="s">
        <v>950</v>
      </c>
      <c r="Q627" s="1" t="s">
        <v>2140</v>
      </c>
      <c r="R627" s="1" t="s">
        <v>2134</v>
      </c>
      <c r="S627" s="1" t="s">
        <v>950</v>
      </c>
      <c r="T627" s="1" t="s">
        <v>951</v>
      </c>
      <c r="U627" s="3" t="s">
        <v>1946</v>
      </c>
      <c r="V627" s="3" t="s">
        <v>1946</v>
      </c>
      <c r="W627" s="3" t="s">
        <v>1214</v>
      </c>
      <c r="X627" s="3" t="s">
        <v>1215</v>
      </c>
      <c r="Y627" s="3" t="s">
        <v>1216</v>
      </c>
      <c r="Z627" s="3" t="s">
        <v>1217</v>
      </c>
      <c r="AA627" s="3" t="s">
        <v>1166</v>
      </c>
      <c r="AB627" s="3" t="s">
        <v>1167</v>
      </c>
      <c r="AC627" s="3" t="s">
        <v>1210</v>
      </c>
      <c r="AD627" s="1" t="s">
        <v>1211</v>
      </c>
      <c r="AE627" s="3" t="s">
        <v>1059</v>
      </c>
      <c r="AF627" s="3" t="s">
        <v>1060</v>
      </c>
      <c r="AG627" s="23">
        <v>3.5</v>
      </c>
      <c r="AH627" s="23">
        <v>51.4</v>
      </c>
      <c r="AI627" s="23">
        <v>45.1</v>
      </c>
      <c r="AJ627" s="23">
        <v>51.4</v>
      </c>
      <c r="AK627" s="23">
        <v>18.899999999999999</v>
      </c>
      <c r="AL627" s="23">
        <v>26.2</v>
      </c>
      <c r="AM627" s="3" t="s">
        <v>1082</v>
      </c>
      <c r="AN627" s="3" t="s">
        <v>2101</v>
      </c>
      <c r="AO627" s="27">
        <v>3.2370000000000001</v>
      </c>
      <c r="AP627" s="27">
        <v>-2.2429999999999999</v>
      </c>
      <c r="AQ627" s="27">
        <v>2.734</v>
      </c>
      <c r="AR627" s="27">
        <f t="shared" si="11"/>
        <v>0.1503086561122722</v>
      </c>
      <c r="AS627" s="27">
        <v>3.859</v>
      </c>
      <c r="AT627" s="27">
        <f t="shared" si="12"/>
        <v>6.8916822691807073E-2</v>
      </c>
      <c r="AU627" s="27">
        <v>5.694</v>
      </c>
      <c r="AV627" s="27">
        <f t="shared" si="13"/>
        <v>1.9316800951889875E-2</v>
      </c>
      <c r="AW627" s="27">
        <v>3.4119999999999999</v>
      </c>
      <c r="AX627" s="27">
        <v>0.72</v>
      </c>
      <c r="AY627" s="27">
        <v>0.88</v>
      </c>
      <c r="AZ627" s="27">
        <v>4</v>
      </c>
      <c r="BA627" s="27">
        <v>23</v>
      </c>
      <c r="BB627" s="10">
        <v>0</v>
      </c>
      <c r="BC627" s="10">
        <v>0</v>
      </c>
      <c r="BD627" s="10">
        <v>0</v>
      </c>
      <c r="BE627" s="10">
        <v>0</v>
      </c>
      <c r="BF627" s="10">
        <v>0</v>
      </c>
      <c r="BG627" s="10">
        <v>0</v>
      </c>
      <c r="BH627" s="10">
        <v>0</v>
      </c>
      <c r="BI627" s="10">
        <v>0</v>
      </c>
      <c r="BJ627" s="10">
        <v>3.5169999999999999</v>
      </c>
      <c r="BK627" s="10">
        <v>0</v>
      </c>
      <c r="BL627" s="10">
        <v>0</v>
      </c>
      <c r="BM627" s="10">
        <v>7.5999999999999998E-2</v>
      </c>
      <c r="BN627" s="10">
        <v>3.6999999999999998E-2</v>
      </c>
      <c r="BO627" s="10">
        <v>0.13800000000000001</v>
      </c>
      <c r="BP627" s="10">
        <v>0.161</v>
      </c>
      <c r="BQ627" s="10">
        <v>0.27</v>
      </c>
      <c r="BR627" s="10">
        <v>0.57399999999999995</v>
      </c>
      <c r="BS627" s="10">
        <v>1.4359999999999999</v>
      </c>
      <c r="BT627" s="10">
        <v>7.6619999999999999</v>
      </c>
      <c r="BU627" s="10">
        <v>21.838999999999999</v>
      </c>
      <c r="BV627" s="10">
        <v>19.116</v>
      </c>
      <c r="BW627" s="10"/>
      <c r="BX627" s="10">
        <v>7.8140000000000001</v>
      </c>
      <c r="BY627" s="10">
        <v>2.3660000000000001</v>
      </c>
      <c r="BZ627" s="10">
        <v>4.1239999999999997</v>
      </c>
      <c r="CA627" s="10">
        <v>4.6230000000000002</v>
      </c>
      <c r="CB627" s="10">
        <v>4.8410000000000002</v>
      </c>
      <c r="CC627" s="10">
        <v>4.6449999999999996</v>
      </c>
      <c r="CD627" s="10"/>
      <c r="CE627" s="10">
        <v>4.1905000000000001</v>
      </c>
      <c r="CF627" s="10">
        <v>4.1905000000000001</v>
      </c>
      <c r="CG627" s="10">
        <v>4.1905000000000001</v>
      </c>
      <c r="CH627" s="10">
        <v>4.1905000000000001</v>
      </c>
    </row>
    <row r="628" spans="2:86" x14ac:dyDescent="0.2">
      <c r="B628" s="1">
        <v>1</v>
      </c>
      <c r="C628" s="1" t="s">
        <v>1236</v>
      </c>
      <c r="D628" s="1" t="s">
        <v>1237</v>
      </c>
      <c r="E628" s="5">
        <v>42.895600000000002</v>
      </c>
      <c r="F628" s="5">
        <v>-70.210329999999999</v>
      </c>
      <c r="G628" s="4">
        <v>124</v>
      </c>
      <c r="H628" s="7">
        <v>38575</v>
      </c>
      <c r="I628" s="1" t="s">
        <v>1110</v>
      </c>
      <c r="K628" s="1" t="s">
        <v>2073</v>
      </c>
      <c r="L628" s="1" t="s">
        <v>2077</v>
      </c>
      <c r="M628" s="1" t="s">
        <v>2074</v>
      </c>
      <c r="N628" s="1" t="s">
        <v>2080</v>
      </c>
      <c r="O628" s="1" t="s">
        <v>2089</v>
      </c>
      <c r="P628" s="1" t="s">
        <v>950</v>
      </c>
      <c r="Q628" s="1" t="s">
        <v>2130</v>
      </c>
      <c r="R628" s="1" t="s">
        <v>2133</v>
      </c>
      <c r="S628" s="1" t="s">
        <v>950</v>
      </c>
      <c r="T628" s="1" t="s">
        <v>951</v>
      </c>
      <c r="U628" s="3" t="s">
        <v>248</v>
      </c>
      <c r="V628" s="3" t="s">
        <v>55</v>
      </c>
      <c r="W628" s="3" t="s">
        <v>1162</v>
      </c>
      <c r="X628" s="3" t="s">
        <v>1163</v>
      </c>
      <c r="Y628" s="3" t="s">
        <v>1164</v>
      </c>
      <c r="Z628" s="3" t="s">
        <v>1165</v>
      </c>
      <c r="AA628" s="3" t="s">
        <v>2099</v>
      </c>
      <c r="AB628" s="3" t="s">
        <v>2103</v>
      </c>
      <c r="AC628" s="3" t="s">
        <v>1166</v>
      </c>
      <c r="AD628" s="1" t="s">
        <v>1167</v>
      </c>
      <c r="AE628" s="3" t="s">
        <v>1059</v>
      </c>
      <c r="AF628" s="3" t="s">
        <v>1060</v>
      </c>
      <c r="AG628" s="23">
        <v>0.1</v>
      </c>
      <c r="AH628" s="23">
        <v>68.400000000000006</v>
      </c>
      <c r="AI628" s="23">
        <v>31.5</v>
      </c>
      <c r="AJ628" s="23">
        <v>68.400000000000006</v>
      </c>
      <c r="AK628" s="23">
        <v>16.399999999999999</v>
      </c>
      <c r="AL628" s="23">
        <v>15.1</v>
      </c>
      <c r="AM628" s="3" t="s">
        <v>1061</v>
      </c>
      <c r="AN628" s="3" t="s">
        <v>2100</v>
      </c>
      <c r="AO628" s="27">
        <v>3.2370000000000001</v>
      </c>
      <c r="AP628" s="27"/>
      <c r="AQ628" s="27">
        <v>2.714</v>
      </c>
      <c r="AR628" s="27">
        <f t="shared" si="11"/>
        <v>0.15240688675953792</v>
      </c>
      <c r="AS628" s="27">
        <v>3.6379999999999999</v>
      </c>
      <c r="AT628" s="27">
        <f t="shared" si="12"/>
        <v>8.0325396091835824E-2</v>
      </c>
      <c r="AU628" s="27">
        <v>4.7690000000000001</v>
      </c>
      <c r="AV628" s="27">
        <f t="shared" si="13"/>
        <v>3.6676505571292276E-2</v>
      </c>
      <c r="AW628" s="27">
        <v>2.621</v>
      </c>
      <c r="AX628" s="27">
        <v>0.73299999999999998</v>
      </c>
      <c r="AY628" s="27">
        <v>2.645</v>
      </c>
      <c r="AZ628" s="27">
        <v>2.2999999999999998</v>
      </c>
      <c r="BA628" s="27">
        <v>20.8</v>
      </c>
      <c r="BB628" s="10">
        <v>0</v>
      </c>
      <c r="BC628" s="10">
        <v>0</v>
      </c>
      <c r="BD628" s="10">
        <v>0</v>
      </c>
      <c r="BE628" s="10">
        <v>0</v>
      </c>
      <c r="BF628" s="10">
        <v>0</v>
      </c>
      <c r="BG628" s="10">
        <v>0</v>
      </c>
      <c r="BH628" s="10">
        <v>0</v>
      </c>
      <c r="BI628" s="10">
        <v>0</v>
      </c>
      <c r="BJ628" s="10">
        <v>0</v>
      </c>
      <c r="BK628" s="10">
        <v>0</v>
      </c>
      <c r="BL628" s="10">
        <v>0.13600000000000001</v>
      </c>
      <c r="BM628" s="10">
        <v>0.307</v>
      </c>
      <c r="BN628" s="10">
        <v>0.22800000000000001</v>
      </c>
      <c r="BO628" s="10">
        <v>0.41899999999999998</v>
      </c>
      <c r="BP628" s="10">
        <v>0.58399999999999996</v>
      </c>
      <c r="BQ628" s="10">
        <v>0.747</v>
      </c>
      <c r="BR628" s="10">
        <v>1.0940000000000001</v>
      </c>
      <c r="BS628" s="10">
        <v>1.881</v>
      </c>
      <c r="BT628" s="10">
        <v>10.096</v>
      </c>
      <c r="BU628" s="10">
        <v>25.864999999999998</v>
      </c>
      <c r="BV628" s="10">
        <v>27.09</v>
      </c>
      <c r="BW628" s="10"/>
      <c r="BX628" s="10">
        <v>9.9009999999999998</v>
      </c>
      <c r="BY628" s="10">
        <v>2.0190000000000001</v>
      </c>
      <c r="BZ628" s="10">
        <v>1.9470000000000001</v>
      </c>
      <c r="CA628" s="10">
        <v>2.5710000000000002</v>
      </c>
      <c r="CB628" s="10">
        <v>2.4990000000000001</v>
      </c>
      <c r="CC628" s="10">
        <v>2.74</v>
      </c>
      <c r="CD628" s="10"/>
      <c r="CE628" s="10">
        <v>2.4692500000000002</v>
      </c>
      <c r="CF628" s="10">
        <v>2.4692500000000002</v>
      </c>
      <c r="CG628" s="10">
        <v>2.4692500000000002</v>
      </c>
      <c r="CH628" s="10">
        <v>2.4692500000000002</v>
      </c>
    </row>
    <row r="629" spans="2:86" x14ac:dyDescent="0.2">
      <c r="B629" s="1">
        <v>1</v>
      </c>
      <c r="C629" s="1" t="s">
        <v>1238</v>
      </c>
      <c r="D629" s="1" t="s">
        <v>1239</v>
      </c>
      <c r="E629" s="5">
        <v>42.883929999999999</v>
      </c>
      <c r="F629" s="5">
        <v>-70.379679999999993</v>
      </c>
      <c r="G629" s="4">
        <v>100.5</v>
      </c>
      <c r="H629" s="7">
        <v>38166</v>
      </c>
      <c r="I629" s="1" t="s">
        <v>473</v>
      </c>
      <c r="K629" s="1" t="s">
        <v>2073</v>
      </c>
      <c r="L629" s="1" t="s">
        <v>2077</v>
      </c>
      <c r="M629" s="1" t="s">
        <v>2074</v>
      </c>
      <c r="N629" s="1" t="s">
        <v>2080</v>
      </c>
      <c r="O629" s="1" t="s">
        <v>2089</v>
      </c>
      <c r="P629" s="1" t="s">
        <v>950</v>
      </c>
      <c r="Q629" s="1" t="s">
        <v>2115</v>
      </c>
      <c r="R629" s="1" t="s">
        <v>2124</v>
      </c>
      <c r="S629" s="1" t="s">
        <v>950</v>
      </c>
      <c r="T629" s="1" t="s">
        <v>951</v>
      </c>
      <c r="U629" s="3" t="s">
        <v>1946</v>
      </c>
      <c r="V629" s="3" t="s">
        <v>1946</v>
      </c>
      <c r="W629" s="3" t="s">
        <v>1240</v>
      </c>
      <c r="X629" s="3" t="s">
        <v>1241</v>
      </c>
      <c r="Y629" s="3" t="s">
        <v>1242</v>
      </c>
      <c r="Z629" s="3" t="s">
        <v>1243</v>
      </c>
      <c r="AA629" s="3" t="s">
        <v>1118</v>
      </c>
      <c r="AB629" s="3" t="s">
        <v>1119</v>
      </c>
      <c r="AC629" s="3" t="s">
        <v>1118</v>
      </c>
      <c r="AD629" s="1" t="s">
        <v>1119</v>
      </c>
      <c r="AE629" s="3" t="s">
        <v>1059</v>
      </c>
      <c r="AF629" s="3" t="s">
        <v>1060</v>
      </c>
      <c r="AG629" s="23">
        <v>2.1</v>
      </c>
      <c r="AH629" s="23">
        <v>82</v>
      </c>
      <c r="AI629" s="23">
        <v>15.9</v>
      </c>
      <c r="AJ629" s="23">
        <v>82</v>
      </c>
      <c r="AK629" s="23">
        <v>5.8</v>
      </c>
      <c r="AL629" s="23">
        <v>10.1</v>
      </c>
      <c r="AM629" s="3" t="s">
        <v>1061</v>
      </c>
      <c r="AN629" s="3" t="s">
        <v>2100</v>
      </c>
      <c r="AO629" s="27">
        <v>2.2370000000000001</v>
      </c>
      <c r="AP629" s="27"/>
      <c r="AQ629" s="27">
        <v>0.80200000000000005</v>
      </c>
      <c r="AR629" s="27">
        <f t="shared" si="11"/>
        <v>0.57355351211308259</v>
      </c>
      <c r="AS629" s="27">
        <v>2.3410000000000002</v>
      </c>
      <c r="AT629" s="27">
        <f t="shared" si="12"/>
        <v>0.19737347167513872</v>
      </c>
      <c r="AU629" s="27">
        <v>2.5459999999999998</v>
      </c>
      <c r="AV629" s="27">
        <f t="shared" si="13"/>
        <v>0.17122912249569577</v>
      </c>
      <c r="AW629" s="27">
        <v>2.3050000000000002</v>
      </c>
      <c r="AX629" s="27">
        <v>0.39800000000000002</v>
      </c>
      <c r="AY629" s="27">
        <v>3.601</v>
      </c>
      <c r="AZ629" s="27">
        <v>1.6</v>
      </c>
      <c r="BA629" s="27">
        <v>37.299999999999997</v>
      </c>
      <c r="BB629" s="10">
        <v>0</v>
      </c>
      <c r="BC629" s="10">
        <v>0</v>
      </c>
      <c r="BD629" s="10">
        <v>0</v>
      </c>
      <c r="BE629" s="10">
        <v>0</v>
      </c>
      <c r="BF629" s="10">
        <v>0</v>
      </c>
      <c r="BG629" s="10">
        <v>0</v>
      </c>
      <c r="BH629" s="10">
        <v>0</v>
      </c>
      <c r="BI629" s="10">
        <v>0.94599999999999995</v>
      </c>
      <c r="BJ629" s="10">
        <v>0</v>
      </c>
      <c r="BK629" s="10">
        <v>0.67</v>
      </c>
      <c r="BL629" s="10">
        <v>0.52700000000000002</v>
      </c>
      <c r="BM629" s="10">
        <v>1.4</v>
      </c>
      <c r="BN629" s="10">
        <v>1.5960000000000001</v>
      </c>
      <c r="BO629" s="10">
        <v>2.6110000000000002</v>
      </c>
      <c r="BP629" s="10">
        <v>3.698</v>
      </c>
      <c r="BQ629" s="10">
        <v>6.6859999999999999</v>
      </c>
      <c r="BR629" s="10">
        <v>15.708</v>
      </c>
      <c r="BS629" s="10">
        <v>22.425000000000001</v>
      </c>
      <c r="BT629" s="10">
        <v>20.536000000000001</v>
      </c>
      <c r="BU629" s="10">
        <v>5.4740000000000002</v>
      </c>
      <c r="BV629" s="10">
        <v>1.8260000000000001</v>
      </c>
      <c r="BW629" s="10"/>
      <c r="BX629" s="10">
        <v>1.6910000000000001</v>
      </c>
      <c r="BY629" s="10">
        <v>1.208</v>
      </c>
      <c r="BZ629" s="10">
        <v>1.194</v>
      </c>
      <c r="CA629" s="10">
        <v>1.704</v>
      </c>
      <c r="CB629" s="10">
        <v>2.0529999999999999</v>
      </c>
      <c r="CC629" s="10">
        <v>1.704</v>
      </c>
      <c r="CD629" s="10"/>
      <c r="CE629" s="10">
        <v>1.58575</v>
      </c>
      <c r="CF629" s="10">
        <v>1.58575</v>
      </c>
      <c r="CG629" s="10">
        <v>1.58575</v>
      </c>
      <c r="CH629" s="10">
        <v>1.58575</v>
      </c>
    </row>
    <row r="630" spans="2:86" x14ac:dyDescent="0.2">
      <c r="B630" s="1">
        <v>1</v>
      </c>
      <c r="C630" s="1" t="s">
        <v>1244</v>
      </c>
      <c r="D630" s="1" t="s">
        <v>1245</v>
      </c>
      <c r="E630" s="5">
        <v>42.883450000000003</v>
      </c>
      <c r="F630" s="5">
        <v>-70.364069999999998</v>
      </c>
      <c r="G630" s="4">
        <v>118.872</v>
      </c>
      <c r="H630" s="7">
        <v>37477</v>
      </c>
      <c r="I630" s="1" t="s">
        <v>473</v>
      </c>
      <c r="K630" s="1" t="s">
        <v>2073</v>
      </c>
      <c r="L630" s="1" t="s">
        <v>2077</v>
      </c>
      <c r="M630" s="1" t="s">
        <v>2074</v>
      </c>
      <c r="N630" s="1" t="s">
        <v>2080</v>
      </c>
      <c r="O630" s="1" t="s">
        <v>2089</v>
      </c>
      <c r="P630" s="1" t="s">
        <v>950</v>
      </c>
      <c r="Q630" s="1" t="s">
        <v>2130</v>
      </c>
      <c r="R630" s="1" t="s">
        <v>2133</v>
      </c>
      <c r="S630" s="1" t="s">
        <v>950</v>
      </c>
      <c r="T630" s="1" t="s">
        <v>951</v>
      </c>
      <c r="U630" s="3" t="s">
        <v>248</v>
      </c>
      <c r="V630" s="3" t="s">
        <v>55</v>
      </c>
      <c r="W630" s="3" t="s">
        <v>1162</v>
      </c>
      <c r="X630" s="3" t="s">
        <v>1163</v>
      </c>
      <c r="Y630" s="3" t="s">
        <v>1164</v>
      </c>
      <c r="Z630" s="3" t="s">
        <v>1165</v>
      </c>
      <c r="AA630" s="3" t="s">
        <v>2099</v>
      </c>
      <c r="AB630" s="3" t="s">
        <v>2103</v>
      </c>
      <c r="AC630" s="3" t="s">
        <v>1166</v>
      </c>
      <c r="AD630" s="1" t="s">
        <v>1167</v>
      </c>
      <c r="AE630" s="3" t="s">
        <v>1059</v>
      </c>
      <c r="AF630" s="3" t="s">
        <v>1060</v>
      </c>
      <c r="AG630" s="23">
        <v>0.05</v>
      </c>
      <c r="AH630" s="23">
        <v>78.3</v>
      </c>
      <c r="AI630" s="23">
        <v>21.6</v>
      </c>
      <c r="AJ630" s="23">
        <v>78.3</v>
      </c>
      <c r="AK630" s="23">
        <v>7.9</v>
      </c>
      <c r="AL630" s="23">
        <v>13.7</v>
      </c>
      <c r="AM630" s="3" t="s">
        <v>1061</v>
      </c>
      <c r="AN630" s="3" t="s">
        <v>2100</v>
      </c>
      <c r="AO630" s="27">
        <v>3.2370000000000001</v>
      </c>
      <c r="AP630" s="27"/>
      <c r="AQ630" s="27">
        <v>2.3639999999999999</v>
      </c>
      <c r="AR630" s="27">
        <f t="shared" si="11"/>
        <v>0.19425181719601239</v>
      </c>
      <c r="AS630" s="27">
        <v>3.1930000000000001</v>
      </c>
      <c r="AT630" s="27">
        <f t="shared" si="12"/>
        <v>0.10934809561322772</v>
      </c>
      <c r="AU630" s="27">
        <v>4.3099999999999996</v>
      </c>
      <c r="AV630" s="27">
        <f t="shared" si="13"/>
        <v>5.041510995138291E-2</v>
      </c>
      <c r="AW630" s="27">
        <v>2.6179999999999999</v>
      </c>
      <c r="AX630" s="27">
        <v>0.74399999999999999</v>
      </c>
      <c r="AY630" s="27">
        <v>3.6560000000000001</v>
      </c>
      <c r="AZ630" s="27">
        <v>2.2990680135699275</v>
      </c>
      <c r="BA630" s="27">
        <v>35.1</v>
      </c>
      <c r="BB630" s="10">
        <v>0</v>
      </c>
      <c r="BC630" s="10">
        <v>0</v>
      </c>
      <c r="BD630" s="10">
        <v>0</v>
      </c>
      <c r="BE630" s="10">
        <v>0</v>
      </c>
      <c r="BF630" s="10">
        <v>0</v>
      </c>
      <c r="BG630" s="10">
        <v>0</v>
      </c>
      <c r="BH630" s="10">
        <v>0</v>
      </c>
      <c r="BI630" s="10">
        <v>0</v>
      </c>
      <c r="BJ630" s="10">
        <v>0</v>
      </c>
      <c r="BK630" s="10">
        <v>0</v>
      </c>
      <c r="BL630" s="10">
        <v>4.8000000000000001E-2</v>
      </c>
      <c r="BM630" s="10">
        <v>5.8999999999999997E-2</v>
      </c>
      <c r="BN630" s="10">
        <v>0.17499999999999999</v>
      </c>
      <c r="BO630" s="10">
        <v>0.35599999999999998</v>
      </c>
      <c r="BP630" s="10">
        <v>0.497</v>
      </c>
      <c r="BQ630" s="10">
        <v>0.92800000000000005</v>
      </c>
      <c r="BR630" s="10">
        <v>2.2730000000000001</v>
      </c>
      <c r="BS630" s="10">
        <v>7.3780000000000001</v>
      </c>
      <c r="BT630" s="10">
        <v>26.103999999999999</v>
      </c>
      <c r="BU630" s="10">
        <v>29.940999999999999</v>
      </c>
      <c r="BV630" s="10">
        <v>10.632</v>
      </c>
      <c r="BW630" s="10"/>
      <c r="BX630" s="10">
        <v>2.194</v>
      </c>
      <c r="BY630" s="10">
        <v>1.31</v>
      </c>
      <c r="BZ630" s="10">
        <v>1.6240000000000001</v>
      </c>
      <c r="CA630" s="10">
        <v>2.7349999999999999</v>
      </c>
      <c r="CB630" s="10">
        <v>2.835</v>
      </c>
      <c r="CC630" s="10">
        <v>2.2650000000000001</v>
      </c>
      <c r="CD630" s="10"/>
      <c r="CE630" s="10">
        <v>2.1615000000000002</v>
      </c>
      <c r="CF630" s="10">
        <v>2.1615000000000002</v>
      </c>
      <c r="CG630" s="10">
        <v>2.1615000000000002</v>
      </c>
      <c r="CH630" s="10">
        <v>2.1615000000000002</v>
      </c>
    </row>
    <row r="631" spans="2:86" x14ac:dyDescent="0.2">
      <c r="B631" s="1">
        <v>1</v>
      </c>
      <c r="C631" s="1" t="s">
        <v>1246</v>
      </c>
      <c r="D631" s="1" t="s">
        <v>1247</v>
      </c>
      <c r="E631" s="5">
        <v>42.883450000000003</v>
      </c>
      <c r="F631" s="5">
        <v>-70.363799999999998</v>
      </c>
      <c r="G631" s="4">
        <v>117</v>
      </c>
      <c r="H631" s="7">
        <v>38166</v>
      </c>
      <c r="I631" s="1" t="s">
        <v>473</v>
      </c>
      <c r="K631" s="1" t="s">
        <v>2073</v>
      </c>
      <c r="L631" s="1" t="s">
        <v>2077</v>
      </c>
      <c r="M631" s="1" t="s">
        <v>248</v>
      </c>
      <c r="N631" s="1" t="s">
        <v>248</v>
      </c>
      <c r="O631" s="1" t="s">
        <v>55</v>
      </c>
      <c r="P631" s="1" t="s">
        <v>248</v>
      </c>
      <c r="Q631" s="1" t="s">
        <v>2136</v>
      </c>
      <c r="R631" s="1" t="s">
        <v>2137</v>
      </c>
      <c r="S631" s="1" t="s">
        <v>248</v>
      </c>
      <c r="T631" s="1" t="s">
        <v>55</v>
      </c>
      <c r="U631" s="3" t="s">
        <v>248</v>
      </c>
      <c r="V631" s="3" t="s">
        <v>55</v>
      </c>
      <c r="W631" s="3" t="s">
        <v>1208</v>
      </c>
      <c r="X631" s="3" t="s">
        <v>1209</v>
      </c>
      <c r="Y631" s="3" t="s">
        <v>1208</v>
      </c>
      <c r="Z631" s="3" t="s">
        <v>1209</v>
      </c>
      <c r="AA631" s="3" t="s">
        <v>2099</v>
      </c>
      <c r="AB631" s="3" t="s">
        <v>2103</v>
      </c>
      <c r="AC631" s="3" t="s">
        <v>1166</v>
      </c>
      <c r="AD631" s="1" t="s">
        <v>1167</v>
      </c>
      <c r="AE631" s="3" t="s">
        <v>1059</v>
      </c>
      <c r="AF631" s="3" t="s">
        <v>1060</v>
      </c>
      <c r="AG631" s="23">
        <v>0</v>
      </c>
      <c r="AH631" s="23">
        <v>70</v>
      </c>
      <c r="AI631" s="23">
        <v>30</v>
      </c>
      <c r="AJ631" s="23">
        <v>70</v>
      </c>
      <c r="AK631" s="23">
        <v>11</v>
      </c>
      <c r="AL631" s="23">
        <v>19</v>
      </c>
      <c r="AM631" s="3" t="s">
        <v>1061</v>
      </c>
      <c r="AN631" s="3" t="s">
        <v>2100</v>
      </c>
      <c r="AO631" s="27">
        <v>3.2370000000000001</v>
      </c>
      <c r="AP631" s="27"/>
      <c r="AQ631" s="27">
        <v>2.4790000000000001</v>
      </c>
      <c r="AR631" s="27">
        <f t="shared" si="11"/>
        <v>0.17936869182583789</v>
      </c>
      <c r="AS631" s="27">
        <v>3.3370000000000002</v>
      </c>
      <c r="AT631" s="27">
        <f t="shared" si="12"/>
        <v>9.8960733233908957E-2</v>
      </c>
      <c r="AU631" s="27">
        <v>4.9029999999999996</v>
      </c>
      <c r="AV631" s="27">
        <f t="shared" si="13"/>
        <v>3.3423346496413917E-2</v>
      </c>
      <c r="AW631" s="27">
        <v>3.0710000000000002</v>
      </c>
      <c r="AX631" s="27">
        <v>0.76700000000000002</v>
      </c>
      <c r="AY631" s="27">
        <v>1.391</v>
      </c>
      <c r="AZ631" s="27">
        <v>2.8</v>
      </c>
      <c r="BA631" s="27">
        <v>18.7</v>
      </c>
      <c r="BB631" s="10">
        <v>0</v>
      </c>
      <c r="BC631" s="10">
        <v>0</v>
      </c>
      <c r="BD631" s="10">
        <v>0</v>
      </c>
      <c r="BE631" s="10">
        <v>0</v>
      </c>
      <c r="BF631" s="10">
        <v>0</v>
      </c>
      <c r="BG631" s="10">
        <v>0</v>
      </c>
      <c r="BH631" s="10">
        <v>0</v>
      </c>
      <c r="BI631" s="10">
        <v>0</v>
      </c>
      <c r="BJ631" s="10">
        <v>0</v>
      </c>
      <c r="BK631" s="10">
        <v>0</v>
      </c>
      <c r="BL631" s="10">
        <v>0</v>
      </c>
      <c r="BM631" s="10">
        <v>1.4E-2</v>
      </c>
      <c r="BN631" s="10">
        <v>0.113</v>
      </c>
      <c r="BO631" s="10">
        <v>0.13100000000000001</v>
      </c>
      <c r="BP631" s="10">
        <v>0.20899999999999999</v>
      </c>
      <c r="BQ631" s="10">
        <v>0.47499999999999998</v>
      </c>
      <c r="BR631" s="10">
        <v>1.8160000000000001</v>
      </c>
      <c r="BS631" s="10">
        <v>7.032</v>
      </c>
      <c r="BT631" s="10">
        <v>21.709</v>
      </c>
      <c r="BU631" s="10">
        <v>25.98</v>
      </c>
      <c r="BV631" s="10">
        <v>12.445</v>
      </c>
      <c r="BW631" s="10"/>
      <c r="BX631" s="10">
        <v>3.2650000000000001</v>
      </c>
      <c r="BY631" s="10">
        <v>2.1680000000000001</v>
      </c>
      <c r="BZ631" s="10">
        <v>2.302</v>
      </c>
      <c r="CA631" s="10">
        <v>3.5859999999999999</v>
      </c>
      <c r="CB631" s="10">
        <v>3.5590000000000002</v>
      </c>
      <c r="CC631" s="10">
        <v>3.4790000000000001</v>
      </c>
      <c r="CD631" s="10"/>
      <c r="CE631" s="10">
        <v>2.9285000000000001</v>
      </c>
      <c r="CF631" s="10">
        <v>2.9285000000000001</v>
      </c>
      <c r="CG631" s="10">
        <v>2.9285000000000001</v>
      </c>
      <c r="CH631" s="10">
        <v>2.9285000000000001</v>
      </c>
    </row>
    <row r="632" spans="2:86" x14ac:dyDescent="0.2">
      <c r="B632" s="1">
        <v>1</v>
      </c>
      <c r="C632" s="1" t="s">
        <v>1248</v>
      </c>
      <c r="D632" s="1" t="s">
        <v>1249</v>
      </c>
      <c r="E632" s="5">
        <v>42.883380000000002</v>
      </c>
      <c r="F632" s="5">
        <v>-70.347319999999996</v>
      </c>
      <c r="G632" s="4">
        <v>135.3312</v>
      </c>
      <c r="H632" s="7">
        <v>37477</v>
      </c>
      <c r="I632" s="1" t="s">
        <v>473</v>
      </c>
      <c r="K632" s="1" t="s">
        <v>2073</v>
      </c>
      <c r="L632" s="1" t="s">
        <v>2077</v>
      </c>
      <c r="M632" s="1" t="s">
        <v>248</v>
      </c>
      <c r="N632" s="1" t="s">
        <v>248</v>
      </c>
      <c r="O632" s="1" t="s">
        <v>55</v>
      </c>
      <c r="P632" s="1" t="s">
        <v>248</v>
      </c>
      <c r="Q632" s="1" t="s">
        <v>2136</v>
      </c>
      <c r="R632" s="1" t="s">
        <v>2137</v>
      </c>
      <c r="S632" s="1" t="s">
        <v>248</v>
      </c>
      <c r="T632" s="1" t="s">
        <v>55</v>
      </c>
      <c r="U632" s="3" t="s">
        <v>248</v>
      </c>
      <c r="V632" s="3" t="s">
        <v>55</v>
      </c>
      <c r="W632" s="3" t="s">
        <v>1208</v>
      </c>
      <c r="X632" s="3" t="s">
        <v>1209</v>
      </c>
      <c r="Y632" s="3" t="s">
        <v>1208</v>
      </c>
      <c r="Z632" s="3" t="s">
        <v>1209</v>
      </c>
      <c r="AA632" s="3" t="s">
        <v>2099</v>
      </c>
      <c r="AB632" s="3" t="s">
        <v>2103</v>
      </c>
      <c r="AC632" s="3" t="s">
        <v>1166</v>
      </c>
      <c r="AD632" s="1" t="s">
        <v>1167</v>
      </c>
      <c r="AE632" s="3" t="s">
        <v>1059</v>
      </c>
      <c r="AF632" s="3" t="s">
        <v>1060</v>
      </c>
      <c r="AG632" s="23">
        <v>0</v>
      </c>
      <c r="AH632" s="23">
        <v>73.8</v>
      </c>
      <c r="AI632" s="23">
        <v>26.2</v>
      </c>
      <c r="AJ632" s="23">
        <v>73.8</v>
      </c>
      <c r="AK632" s="23">
        <v>10.6</v>
      </c>
      <c r="AL632" s="23">
        <v>15.6</v>
      </c>
      <c r="AM632" s="3" t="s">
        <v>1061</v>
      </c>
      <c r="AN632" s="3" t="s">
        <v>2100</v>
      </c>
      <c r="AO632" s="27">
        <v>3.2370000000000001</v>
      </c>
      <c r="AP632" s="27"/>
      <c r="AQ632" s="27">
        <v>2.64</v>
      </c>
      <c r="AR632" s="27">
        <f t="shared" si="11"/>
        <v>0.16042823719536303</v>
      </c>
      <c r="AS632" s="27">
        <v>3.4169999999999998</v>
      </c>
      <c r="AT632" s="27">
        <f t="shared" si="12"/>
        <v>9.3622558401511388E-2</v>
      </c>
      <c r="AU632" s="27">
        <v>4.72</v>
      </c>
      <c r="AV632" s="27">
        <f t="shared" si="13"/>
        <v>3.7943590137345232E-2</v>
      </c>
      <c r="AW632" s="27">
        <v>2.7069999999999999</v>
      </c>
      <c r="AX632" s="27">
        <v>0.78100000000000003</v>
      </c>
      <c r="AY632" s="27">
        <v>3.1680000000000001</v>
      </c>
      <c r="AZ632" s="27">
        <v>2.7131782945736416</v>
      </c>
      <c r="BA632" s="27">
        <v>35.9</v>
      </c>
      <c r="BB632" s="10">
        <v>0</v>
      </c>
      <c r="BC632" s="10">
        <v>0</v>
      </c>
      <c r="BD632" s="10">
        <v>0</v>
      </c>
      <c r="BE632" s="10">
        <v>0</v>
      </c>
      <c r="BF632" s="10">
        <v>0</v>
      </c>
      <c r="BG632" s="10">
        <v>0</v>
      </c>
      <c r="BH632" s="10">
        <v>0</v>
      </c>
      <c r="BI632" s="10">
        <v>0</v>
      </c>
      <c r="BJ632" s="10">
        <v>0</v>
      </c>
      <c r="BK632" s="10">
        <v>0</v>
      </c>
      <c r="BL632" s="10">
        <v>0</v>
      </c>
      <c r="BM632" s="10">
        <v>6.5000000000000002E-2</v>
      </c>
      <c r="BN632" s="10">
        <v>0.20599999999999999</v>
      </c>
      <c r="BO632" s="10">
        <v>0.28199999999999997</v>
      </c>
      <c r="BP632" s="10">
        <v>0.434</v>
      </c>
      <c r="BQ632" s="10">
        <v>0.68600000000000005</v>
      </c>
      <c r="BR632" s="10">
        <v>1.2270000000000001</v>
      </c>
      <c r="BS632" s="10">
        <v>2.6110000000000002</v>
      </c>
      <c r="BT632" s="10">
        <v>14.22</v>
      </c>
      <c r="BU632" s="10">
        <v>34.393000000000001</v>
      </c>
      <c r="BV632" s="10">
        <v>19.68</v>
      </c>
      <c r="BW632" s="10"/>
      <c r="BX632" s="10">
        <v>3.7759999999999998</v>
      </c>
      <c r="BY632" s="10">
        <v>1.5469999999999999</v>
      </c>
      <c r="BZ632" s="10">
        <v>2.202</v>
      </c>
      <c r="CA632" s="10">
        <v>3.0379999999999998</v>
      </c>
      <c r="CB632" s="10">
        <v>3.149</v>
      </c>
      <c r="CC632" s="10">
        <v>2.7589999999999999</v>
      </c>
      <c r="CD632" s="10"/>
      <c r="CE632" s="10">
        <v>2.4315000000000002</v>
      </c>
      <c r="CF632" s="10">
        <v>2.4315000000000002</v>
      </c>
      <c r="CG632" s="10">
        <v>2.4315000000000002</v>
      </c>
      <c r="CH632" s="10">
        <v>2.4315000000000002</v>
      </c>
    </row>
    <row r="633" spans="2:86" x14ac:dyDescent="0.2">
      <c r="B633" s="1">
        <v>1</v>
      </c>
      <c r="C633" s="1" t="s">
        <v>1250</v>
      </c>
      <c r="D633" s="1" t="s">
        <v>1251</v>
      </c>
      <c r="E633" s="5">
        <v>42.883540000000004</v>
      </c>
      <c r="F633" s="5">
        <v>-70.29768</v>
      </c>
      <c r="G633" s="4">
        <v>129.84480000000002</v>
      </c>
      <c r="H633" s="7">
        <v>37470</v>
      </c>
      <c r="I633" s="1" t="s">
        <v>473</v>
      </c>
      <c r="K633" s="1" t="s">
        <v>2073</v>
      </c>
      <c r="L633" s="1" t="s">
        <v>2077</v>
      </c>
      <c r="M633" s="1" t="s">
        <v>2074</v>
      </c>
      <c r="N633" s="1" t="s">
        <v>2080</v>
      </c>
      <c r="O633" s="1" t="s">
        <v>2089</v>
      </c>
      <c r="P633" s="1" t="s">
        <v>950</v>
      </c>
      <c r="Q633" s="1" t="s">
        <v>2130</v>
      </c>
      <c r="R633" s="1" t="s">
        <v>2133</v>
      </c>
      <c r="S633" s="1" t="s">
        <v>950</v>
      </c>
      <c r="T633" s="1" t="s">
        <v>951</v>
      </c>
      <c r="U633" s="3" t="s">
        <v>248</v>
      </c>
      <c r="V633" s="3" t="s">
        <v>55</v>
      </c>
      <c r="W633" s="3" t="s">
        <v>1162</v>
      </c>
      <c r="X633" s="3" t="s">
        <v>1163</v>
      </c>
      <c r="Y633" s="3" t="s">
        <v>1164</v>
      </c>
      <c r="Z633" s="3" t="s">
        <v>1165</v>
      </c>
      <c r="AA633" s="3" t="s">
        <v>1166</v>
      </c>
      <c r="AB633" s="3" t="s">
        <v>1167</v>
      </c>
      <c r="AC633" s="3" t="s">
        <v>1210</v>
      </c>
      <c r="AD633" s="1" t="s">
        <v>1211</v>
      </c>
      <c r="AE633" s="3" t="s">
        <v>1059</v>
      </c>
      <c r="AF633" s="3" t="s">
        <v>1060</v>
      </c>
      <c r="AG633" s="23">
        <v>0.4</v>
      </c>
      <c r="AH633" s="23">
        <v>62.6</v>
      </c>
      <c r="AI633" s="23">
        <v>37</v>
      </c>
      <c r="AJ633" s="23">
        <v>62.6</v>
      </c>
      <c r="AK633" s="23">
        <v>14.3</v>
      </c>
      <c r="AL633" s="23">
        <v>22.7</v>
      </c>
      <c r="AM633" s="3" t="s">
        <v>1061</v>
      </c>
      <c r="AN633" s="3" t="s">
        <v>2100</v>
      </c>
      <c r="AO633" s="27">
        <v>3.2370000000000001</v>
      </c>
      <c r="AP633" s="27"/>
      <c r="AQ633" s="27">
        <v>2.6920000000000002</v>
      </c>
      <c r="AR633" s="27">
        <f t="shared" si="11"/>
        <v>0.1547487863546807</v>
      </c>
      <c r="AS633" s="27">
        <v>3.6280000000000001</v>
      </c>
      <c r="AT633" s="27">
        <f t="shared" si="12"/>
        <v>8.0884103405178334E-2</v>
      </c>
      <c r="AU633" s="27">
        <v>5.4130000000000003</v>
      </c>
      <c r="AV633" s="27">
        <f t="shared" si="13"/>
        <v>2.3470623858452024E-2</v>
      </c>
      <c r="AW633" s="27">
        <v>3.2240000000000002</v>
      </c>
      <c r="AX633" s="27">
        <v>0.77500000000000002</v>
      </c>
      <c r="AY633" s="27">
        <v>0.98399999999999999</v>
      </c>
      <c r="AZ633" s="27">
        <v>3.3154198674623361</v>
      </c>
      <c r="BA633" s="27">
        <v>34.1</v>
      </c>
      <c r="BB633" s="10">
        <v>0</v>
      </c>
      <c r="BC633" s="10">
        <v>0</v>
      </c>
      <c r="BD633" s="10">
        <v>0</v>
      </c>
      <c r="BE633" s="10">
        <v>0</v>
      </c>
      <c r="BF633" s="10">
        <v>0</v>
      </c>
      <c r="BG633" s="10">
        <v>0</v>
      </c>
      <c r="BH633" s="10">
        <v>0</v>
      </c>
      <c r="BI633" s="10">
        <v>0</v>
      </c>
      <c r="BJ633" s="10">
        <v>0</v>
      </c>
      <c r="BK633" s="10">
        <v>0.22700000000000001</v>
      </c>
      <c r="BL633" s="10">
        <v>0.159</v>
      </c>
      <c r="BM633" s="10">
        <v>0.13200000000000001</v>
      </c>
      <c r="BN633" s="10">
        <v>0.16600000000000001</v>
      </c>
      <c r="BO633" s="10">
        <v>0.33600000000000002</v>
      </c>
      <c r="BP633" s="10">
        <v>0.50900000000000001</v>
      </c>
      <c r="BQ633" s="10">
        <v>0.84399999999999997</v>
      </c>
      <c r="BR633" s="10">
        <v>1.3660000000000001</v>
      </c>
      <c r="BS633" s="10">
        <v>2.242</v>
      </c>
      <c r="BT633" s="10">
        <v>9.7119999999999997</v>
      </c>
      <c r="BU633" s="10">
        <v>28.812000000000001</v>
      </c>
      <c r="BV633" s="10">
        <v>18.391999999999999</v>
      </c>
      <c r="BW633" s="10"/>
      <c r="BX633" s="10">
        <v>4.7460000000000004</v>
      </c>
      <c r="BY633" s="10">
        <v>2.6070000000000002</v>
      </c>
      <c r="BZ633" s="10">
        <v>2.6949999999999998</v>
      </c>
      <c r="CA633" s="10">
        <v>4.3360000000000003</v>
      </c>
      <c r="CB633" s="10">
        <v>4.3499999999999996</v>
      </c>
      <c r="CC633" s="10">
        <v>3.8079999999999998</v>
      </c>
      <c r="CD633" s="10"/>
      <c r="CE633" s="10">
        <v>3.64</v>
      </c>
      <c r="CF633" s="10">
        <v>3.64</v>
      </c>
      <c r="CG633" s="10">
        <v>3.64</v>
      </c>
      <c r="CH633" s="10">
        <v>3.64</v>
      </c>
    </row>
    <row r="634" spans="2:86" x14ac:dyDescent="0.2">
      <c r="B634" s="1">
        <v>1</v>
      </c>
      <c r="C634" s="1" t="s">
        <v>1252</v>
      </c>
      <c r="D634" s="1" t="s">
        <v>1253</v>
      </c>
      <c r="E634" s="5">
        <v>42.883429999999997</v>
      </c>
      <c r="F634" s="5">
        <v>-70.280190000000005</v>
      </c>
      <c r="G634" s="4">
        <v>166.42080000000001</v>
      </c>
      <c r="H634" s="7">
        <v>37470</v>
      </c>
      <c r="I634" s="1" t="s">
        <v>473</v>
      </c>
      <c r="K634" s="1" t="s">
        <v>2073</v>
      </c>
      <c r="L634" s="1" t="s">
        <v>2077</v>
      </c>
      <c r="M634" s="1" t="s">
        <v>1057</v>
      </c>
      <c r="N634" s="1" t="s">
        <v>1057</v>
      </c>
      <c r="O634" s="1" t="s">
        <v>121</v>
      </c>
      <c r="P634" s="1" t="s">
        <v>2108</v>
      </c>
      <c r="Q634" s="1" t="s">
        <v>2108</v>
      </c>
      <c r="R634" s="1" t="s">
        <v>2116</v>
      </c>
      <c r="S634" s="1" t="s">
        <v>1057</v>
      </c>
      <c r="T634" s="1" t="s">
        <v>121</v>
      </c>
      <c r="U634" s="3" t="s">
        <v>1057</v>
      </c>
      <c r="V634" s="3" t="s">
        <v>121</v>
      </c>
      <c r="W634" s="3" t="s">
        <v>1057</v>
      </c>
      <c r="X634" s="3" t="s">
        <v>121</v>
      </c>
      <c r="Y634" s="3" t="s">
        <v>1057</v>
      </c>
      <c r="Z634" s="1" t="s">
        <v>121</v>
      </c>
      <c r="AA634" s="3" t="s">
        <v>1058</v>
      </c>
      <c r="AB634" s="3" t="s">
        <v>205</v>
      </c>
      <c r="AC634" s="3" t="s">
        <v>1058</v>
      </c>
      <c r="AD634" s="1" t="s">
        <v>205</v>
      </c>
      <c r="AE634" s="3" t="s">
        <v>1059</v>
      </c>
      <c r="AF634" s="3" t="s">
        <v>1060</v>
      </c>
      <c r="AG634" s="23">
        <v>0</v>
      </c>
      <c r="AH634" s="23">
        <v>2.8</v>
      </c>
      <c r="AI634" s="23">
        <v>97.2</v>
      </c>
      <c r="AJ634" s="23">
        <v>2.8</v>
      </c>
      <c r="AK634" s="23">
        <v>33</v>
      </c>
      <c r="AL634" s="23">
        <v>64</v>
      </c>
      <c r="AM634" s="3" t="s">
        <v>1061</v>
      </c>
      <c r="AN634" s="3" t="s">
        <v>2100</v>
      </c>
      <c r="AO634" s="27">
        <v>8.484</v>
      </c>
      <c r="AP634" s="27"/>
      <c r="AQ634" s="27">
        <v>5.327</v>
      </c>
      <c r="AR634" s="27">
        <f t="shared" si="11"/>
        <v>2.4912264891891755E-2</v>
      </c>
      <c r="AS634" s="27">
        <v>9.1340000000000003</v>
      </c>
      <c r="AT634" s="27">
        <f t="shared" si="12"/>
        <v>1.7798853137444167E-3</v>
      </c>
      <c r="AU634" s="27">
        <v>9.2609999999999992</v>
      </c>
      <c r="AV634" s="27">
        <f t="shared" si="13"/>
        <v>1.6299009397566597E-3</v>
      </c>
      <c r="AW634" s="27">
        <v>2.9649999999999999</v>
      </c>
      <c r="AX634" s="27">
        <v>1.4999999999999999E-2</v>
      </c>
      <c r="AY634" s="27">
        <v>0.82599999999999996</v>
      </c>
      <c r="AZ634" s="27">
        <v>8.2989626296712835</v>
      </c>
      <c r="BA634" s="27">
        <v>16.5</v>
      </c>
      <c r="BB634" s="10">
        <v>0</v>
      </c>
      <c r="BC634" s="10">
        <v>0</v>
      </c>
      <c r="BD634" s="10">
        <v>0</v>
      </c>
      <c r="BE634" s="10">
        <v>0</v>
      </c>
      <c r="BF634" s="10">
        <v>0</v>
      </c>
      <c r="BG634" s="10">
        <v>0</v>
      </c>
      <c r="BH634" s="10">
        <v>0</v>
      </c>
      <c r="BI634" s="10">
        <v>0</v>
      </c>
      <c r="BJ634" s="10">
        <v>0</v>
      </c>
      <c r="BK634" s="10">
        <v>0</v>
      </c>
      <c r="BL634" s="10">
        <v>0</v>
      </c>
      <c r="BM634" s="10">
        <v>0</v>
      </c>
      <c r="BN634" s="10">
        <v>0</v>
      </c>
      <c r="BO634" s="10">
        <v>0</v>
      </c>
      <c r="BP634" s="10">
        <v>0</v>
      </c>
      <c r="BQ634" s="10">
        <v>0</v>
      </c>
      <c r="BR634" s="10">
        <v>0</v>
      </c>
      <c r="BS634" s="10">
        <v>0</v>
      </c>
      <c r="BT634" s="10">
        <v>0</v>
      </c>
      <c r="BU634" s="10">
        <v>0</v>
      </c>
      <c r="BV634" s="10">
        <v>2.7410000000000001</v>
      </c>
      <c r="BW634" s="10"/>
      <c r="BX634" s="10">
        <v>5.0949999999999998</v>
      </c>
      <c r="BY634" s="10">
        <v>6.7930000000000001</v>
      </c>
      <c r="BZ634" s="10">
        <v>9.0679999999999996</v>
      </c>
      <c r="CA634" s="10">
        <v>12.343</v>
      </c>
      <c r="CB634" s="10">
        <v>12.372999999999999</v>
      </c>
      <c r="CC634" s="10">
        <v>9.7050000000000001</v>
      </c>
      <c r="CD634" s="10"/>
      <c r="CE634" s="10">
        <v>10.470499999999999</v>
      </c>
      <c r="CF634" s="10">
        <v>10.470499999999999</v>
      </c>
      <c r="CG634" s="10">
        <v>10.470499999999999</v>
      </c>
      <c r="CH634" s="10">
        <v>10.470499999999999</v>
      </c>
    </row>
    <row r="635" spans="2:86" x14ac:dyDescent="0.2">
      <c r="B635" s="1">
        <v>1</v>
      </c>
      <c r="C635" s="1" t="s">
        <v>1254</v>
      </c>
      <c r="D635" s="1" t="s">
        <v>1255</v>
      </c>
      <c r="E635" s="5">
        <v>42.883809999999997</v>
      </c>
      <c r="F635" s="5">
        <v>-70.264009999999999</v>
      </c>
      <c r="G635" s="4">
        <v>155.44800000000001</v>
      </c>
      <c r="H635" s="7">
        <v>37470</v>
      </c>
      <c r="I635" s="1" t="s">
        <v>473</v>
      </c>
      <c r="K635" s="1" t="s">
        <v>2073</v>
      </c>
      <c r="L635" s="1" t="s">
        <v>2077</v>
      </c>
      <c r="M635" s="1" t="s">
        <v>573</v>
      </c>
      <c r="N635" s="1" t="s">
        <v>573</v>
      </c>
      <c r="O635" s="1" t="s">
        <v>90</v>
      </c>
      <c r="P635" s="1" t="s">
        <v>573</v>
      </c>
      <c r="Q635" s="1" t="s">
        <v>2109</v>
      </c>
      <c r="R635" s="1" t="s">
        <v>2122</v>
      </c>
      <c r="S635" s="1" t="s">
        <v>573</v>
      </c>
      <c r="T635" s="1" t="s">
        <v>90</v>
      </c>
      <c r="U635" s="3" t="s">
        <v>573</v>
      </c>
      <c r="V635" s="3" t="s">
        <v>90</v>
      </c>
      <c r="W635" s="3" t="s">
        <v>1111</v>
      </c>
      <c r="X635" s="3" t="s">
        <v>1112</v>
      </c>
      <c r="Y635" s="3" t="s">
        <v>1111</v>
      </c>
      <c r="Z635" s="3" t="s">
        <v>1112</v>
      </c>
      <c r="AA635" s="3" t="s">
        <v>1150</v>
      </c>
      <c r="AB635" s="3" t="s">
        <v>1151</v>
      </c>
      <c r="AC635" s="3" t="s">
        <v>1089</v>
      </c>
      <c r="AD635" s="1" t="s">
        <v>1090</v>
      </c>
      <c r="AE635" s="3" t="s">
        <v>1059</v>
      </c>
      <c r="AF635" s="3" t="s">
        <v>1060</v>
      </c>
      <c r="AG635" s="23">
        <v>0</v>
      </c>
      <c r="AH635" s="23">
        <v>22.3</v>
      </c>
      <c r="AI635" s="23">
        <v>77.7</v>
      </c>
      <c r="AJ635" s="23">
        <v>22.3</v>
      </c>
      <c r="AK635" s="23">
        <v>29.9</v>
      </c>
      <c r="AL635" s="23">
        <v>47.8</v>
      </c>
      <c r="AM635" s="3" t="s">
        <v>1082</v>
      </c>
      <c r="AN635" s="3" t="s">
        <v>2101</v>
      </c>
      <c r="AO635" s="27">
        <v>3.7309999999999999</v>
      </c>
      <c r="AP635" s="27">
        <v>8.484</v>
      </c>
      <c r="AQ635" s="27">
        <v>3.58</v>
      </c>
      <c r="AR635" s="27">
        <f t="shared" si="11"/>
        <v>8.3620472174132029E-2</v>
      </c>
      <c r="AS635" s="27">
        <v>7.7670000000000003</v>
      </c>
      <c r="AT635" s="27">
        <f t="shared" si="12"/>
        <v>4.5909231578897302E-3</v>
      </c>
      <c r="AU635" s="27">
        <v>7.8449999999999998</v>
      </c>
      <c r="AV635" s="27">
        <f t="shared" si="13"/>
        <v>4.3493031962058074E-3</v>
      </c>
      <c r="AW635" s="27">
        <v>3.577</v>
      </c>
      <c r="AX635" s="27">
        <v>7.2999999999999995E-2</v>
      </c>
      <c r="AY635" s="27">
        <v>0.63100000000000001</v>
      </c>
      <c r="AZ635" s="27">
        <v>5.9710778288645141</v>
      </c>
      <c r="BA635" s="27">
        <v>26.6</v>
      </c>
      <c r="BB635" s="10">
        <v>0</v>
      </c>
      <c r="BC635" s="10">
        <v>0</v>
      </c>
      <c r="BD635" s="10">
        <v>0</v>
      </c>
      <c r="BE635" s="10">
        <v>0</v>
      </c>
      <c r="BF635" s="10">
        <v>0</v>
      </c>
      <c r="BG635" s="10">
        <v>0</v>
      </c>
      <c r="BH635" s="10">
        <v>0</v>
      </c>
      <c r="BI635" s="10">
        <v>0</v>
      </c>
      <c r="BJ635" s="10">
        <v>0</v>
      </c>
      <c r="BK635" s="10">
        <v>0</v>
      </c>
      <c r="BL635" s="10">
        <v>0</v>
      </c>
      <c r="BM635" s="10">
        <v>2.4E-2</v>
      </c>
      <c r="BN635" s="10">
        <v>0.03</v>
      </c>
      <c r="BO635" s="10">
        <v>3.2000000000000001E-2</v>
      </c>
      <c r="BP635" s="10">
        <v>1.6E-2</v>
      </c>
      <c r="BQ635" s="10">
        <v>3.1E-2</v>
      </c>
      <c r="BR635" s="10">
        <v>4.9000000000000002E-2</v>
      </c>
      <c r="BS635" s="10">
        <v>0.11700000000000001</v>
      </c>
      <c r="BT635" s="10">
        <v>0.85199999999999998</v>
      </c>
      <c r="BU635" s="10">
        <v>5.665</v>
      </c>
      <c r="BV635" s="10">
        <v>15.409000000000001</v>
      </c>
      <c r="BW635" s="10"/>
      <c r="BX635" s="10">
        <v>9.8320000000000007</v>
      </c>
      <c r="BY635" s="10">
        <v>4.9720000000000004</v>
      </c>
      <c r="BZ635" s="10">
        <v>5.9859999999999998</v>
      </c>
      <c r="CA635" s="10">
        <v>9.1379999999999999</v>
      </c>
      <c r="CB635" s="10">
        <v>9.6820000000000004</v>
      </c>
      <c r="CC635" s="10">
        <v>6.7359999999999998</v>
      </c>
      <c r="CD635" s="10"/>
      <c r="CE635" s="10">
        <v>7.8572499999999996</v>
      </c>
      <c r="CF635" s="10">
        <v>7.8572499999999996</v>
      </c>
      <c r="CG635" s="10">
        <v>7.8572499999999996</v>
      </c>
      <c r="CH635" s="10">
        <v>7.8572499999999996</v>
      </c>
    </row>
    <row r="636" spans="2:86" x14ac:dyDescent="0.2">
      <c r="B636" s="1">
        <v>1</v>
      </c>
      <c r="C636" s="1" t="s">
        <v>1256</v>
      </c>
      <c r="D636" s="1" t="s">
        <v>1257</v>
      </c>
      <c r="E636" s="5">
        <v>42.883389999999999</v>
      </c>
      <c r="F636" s="5">
        <v>-70.245869999999996</v>
      </c>
      <c r="G636" s="4">
        <v>153.61920000000001</v>
      </c>
      <c r="H636" s="7">
        <v>37505</v>
      </c>
      <c r="I636" s="1" t="s">
        <v>473</v>
      </c>
      <c r="K636" s="1" t="s">
        <v>2073</v>
      </c>
      <c r="L636" s="1" t="s">
        <v>2077</v>
      </c>
      <c r="M636" s="1" t="s">
        <v>573</v>
      </c>
      <c r="N636" s="1" t="s">
        <v>573</v>
      </c>
      <c r="O636" s="1" t="s">
        <v>90</v>
      </c>
      <c r="P636" s="1" t="s">
        <v>573</v>
      </c>
      <c r="Q636" s="1" t="s">
        <v>2109</v>
      </c>
      <c r="R636" s="1" t="s">
        <v>2122</v>
      </c>
      <c r="S636" s="1" t="s">
        <v>573</v>
      </c>
      <c r="T636" s="1" t="s">
        <v>90</v>
      </c>
      <c r="U636" s="3" t="s">
        <v>573</v>
      </c>
      <c r="V636" s="3" t="s">
        <v>90</v>
      </c>
      <c r="W636" s="3" t="s">
        <v>1111</v>
      </c>
      <c r="X636" s="3" t="s">
        <v>1112</v>
      </c>
      <c r="Y636" s="3" t="s">
        <v>1111</v>
      </c>
      <c r="Z636" s="3" t="s">
        <v>1112</v>
      </c>
      <c r="AA636" s="3" t="s">
        <v>1210</v>
      </c>
      <c r="AB636" s="3" t="s">
        <v>1211</v>
      </c>
      <c r="AC636" s="3" t="s">
        <v>1150</v>
      </c>
      <c r="AD636" s="1" t="s">
        <v>1151</v>
      </c>
      <c r="AE636" s="3" t="s">
        <v>1059</v>
      </c>
      <c r="AF636" s="3" t="s">
        <v>1060</v>
      </c>
      <c r="AG636" s="23">
        <v>0</v>
      </c>
      <c r="AH636" s="23">
        <v>43.4</v>
      </c>
      <c r="AI636" s="23">
        <v>56.6</v>
      </c>
      <c r="AJ636" s="23">
        <v>43.4</v>
      </c>
      <c r="AK636" s="23">
        <v>24.7</v>
      </c>
      <c r="AL636" s="23">
        <v>31.9</v>
      </c>
      <c r="AM636" s="3" t="s">
        <v>1061</v>
      </c>
      <c r="AN636" s="3" t="s">
        <v>2100</v>
      </c>
      <c r="AO636" s="27">
        <v>3.7309999999999999</v>
      </c>
      <c r="AP636" s="27"/>
      <c r="AQ636" s="27">
        <v>3.2010000000000001</v>
      </c>
      <c r="AR636" s="27">
        <f t="shared" si="11"/>
        <v>0.10874341908858132</v>
      </c>
      <c r="AS636" s="27">
        <v>4.5830000000000002</v>
      </c>
      <c r="AT636" s="27">
        <f t="shared" si="12"/>
        <v>4.1723384477997137E-2</v>
      </c>
      <c r="AU636" s="27">
        <v>6.2530000000000001</v>
      </c>
      <c r="AV636" s="27">
        <f t="shared" si="13"/>
        <v>1.3111713079789712E-2</v>
      </c>
      <c r="AW636" s="27">
        <v>3.363</v>
      </c>
      <c r="AX636" s="27">
        <v>0.68400000000000005</v>
      </c>
      <c r="AY636" s="27">
        <v>0.73899999999999999</v>
      </c>
      <c r="AZ636" s="27">
        <v>3.9</v>
      </c>
      <c r="BA636" s="27">
        <v>13</v>
      </c>
      <c r="BB636" s="10">
        <v>0</v>
      </c>
      <c r="BC636" s="10">
        <v>0</v>
      </c>
      <c r="BD636" s="10">
        <v>0</v>
      </c>
      <c r="BE636" s="10">
        <v>0</v>
      </c>
      <c r="BF636" s="10">
        <v>0</v>
      </c>
      <c r="BG636" s="10">
        <v>0</v>
      </c>
      <c r="BH636" s="10">
        <v>0</v>
      </c>
      <c r="BI636" s="10">
        <v>0</v>
      </c>
      <c r="BJ636" s="10">
        <v>0</v>
      </c>
      <c r="BK636" s="10">
        <v>0</v>
      </c>
      <c r="BL636" s="10">
        <v>0</v>
      </c>
      <c r="BM636" s="10">
        <v>0</v>
      </c>
      <c r="BN636" s="10">
        <v>0.02</v>
      </c>
      <c r="BO636" s="10">
        <v>1.9E-2</v>
      </c>
      <c r="BP636" s="10">
        <v>2.8000000000000001E-2</v>
      </c>
      <c r="BQ636" s="10">
        <v>3.3000000000000002E-2</v>
      </c>
      <c r="BR636" s="10">
        <v>0.151</v>
      </c>
      <c r="BS636" s="10">
        <v>0.34300000000000003</v>
      </c>
      <c r="BT636" s="10">
        <v>2.839</v>
      </c>
      <c r="BU636" s="10">
        <v>15.513</v>
      </c>
      <c r="BV636" s="10">
        <v>24.359000000000002</v>
      </c>
      <c r="BW636" s="10"/>
      <c r="BX636" s="10">
        <v>11.522</v>
      </c>
      <c r="BY636" s="10">
        <v>2.88</v>
      </c>
      <c r="BZ636" s="10">
        <v>7.6429999999999998</v>
      </c>
      <c r="CA636" s="10">
        <v>2.7269999999999999</v>
      </c>
      <c r="CB636" s="10">
        <v>5.9139999999999997</v>
      </c>
      <c r="CC636" s="10">
        <v>6.03</v>
      </c>
      <c r="CD636" s="10"/>
      <c r="CE636" s="10">
        <v>4.9945000000000004</v>
      </c>
      <c r="CF636" s="10">
        <v>4.9945000000000004</v>
      </c>
      <c r="CG636" s="10">
        <v>4.9945000000000004</v>
      </c>
      <c r="CH636" s="10">
        <v>4.9945000000000004</v>
      </c>
    </row>
    <row r="637" spans="2:86" x14ac:dyDescent="0.2">
      <c r="B637" s="1">
        <v>1</v>
      </c>
      <c r="C637" s="1" t="s">
        <v>1258</v>
      </c>
      <c r="D637" s="1" t="s">
        <v>1259</v>
      </c>
      <c r="E637" s="5">
        <v>42.883299999999998</v>
      </c>
      <c r="F637" s="5">
        <v>-70.229820000000004</v>
      </c>
      <c r="G637" s="4">
        <v>115.21440000000001</v>
      </c>
      <c r="H637" s="7">
        <v>37505</v>
      </c>
      <c r="I637" s="1" t="s">
        <v>473</v>
      </c>
      <c r="K637" s="1" t="s">
        <v>2073</v>
      </c>
      <c r="L637" s="1" t="s">
        <v>2077</v>
      </c>
      <c r="M637" s="1" t="s">
        <v>2074</v>
      </c>
      <c r="N637" s="1" t="s">
        <v>2080</v>
      </c>
      <c r="O637" s="1" t="s">
        <v>2089</v>
      </c>
      <c r="P637" s="1" t="s">
        <v>950</v>
      </c>
      <c r="Q637" s="1" t="s">
        <v>2130</v>
      </c>
      <c r="R637" s="1" t="s">
        <v>2133</v>
      </c>
      <c r="S637" s="1" t="s">
        <v>950</v>
      </c>
      <c r="T637" s="1" t="s">
        <v>951</v>
      </c>
      <c r="U637" s="3" t="s">
        <v>248</v>
      </c>
      <c r="V637" s="3" t="s">
        <v>55</v>
      </c>
      <c r="W637" s="3" t="s">
        <v>1162</v>
      </c>
      <c r="X637" s="3" t="s">
        <v>1163</v>
      </c>
      <c r="Y637" s="3" t="s">
        <v>1164</v>
      </c>
      <c r="Z637" s="3" t="s">
        <v>1165</v>
      </c>
      <c r="AA637" s="3" t="s">
        <v>2099</v>
      </c>
      <c r="AB637" s="3" t="s">
        <v>2103</v>
      </c>
      <c r="AC637" s="3" t="s">
        <v>1166</v>
      </c>
      <c r="AD637" s="1" t="s">
        <v>1167</v>
      </c>
      <c r="AE637" s="3" t="s">
        <v>1059</v>
      </c>
      <c r="AF637" s="3" t="s">
        <v>1060</v>
      </c>
      <c r="AG637" s="23">
        <v>0.6</v>
      </c>
      <c r="AH637" s="23">
        <v>69.400000000000006</v>
      </c>
      <c r="AI637" s="23">
        <v>30</v>
      </c>
      <c r="AJ637" s="23">
        <v>69.400000000000006</v>
      </c>
      <c r="AK637" s="23">
        <v>11</v>
      </c>
      <c r="AL637" s="23">
        <v>19</v>
      </c>
      <c r="AM637" s="3" t="s">
        <v>1061</v>
      </c>
      <c r="AN637" s="3" t="s">
        <v>2100</v>
      </c>
      <c r="AO637" s="27">
        <v>3.2370000000000001</v>
      </c>
      <c r="AP637" s="27"/>
      <c r="AQ637" s="27">
        <v>1.7569999999999999</v>
      </c>
      <c r="AR637" s="27">
        <f t="shared" si="11"/>
        <v>0.29586275543814278</v>
      </c>
      <c r="AS637" s="27">
        <v>3.2429999999999999</v>
      </c>
      <c r="AT637" s="27">
        <f t="shared" si="12"/>
        <v>0.1056232980515642</v>
      </c>
      <c r="AU637" s="27">
        <v>4.7629999999999999</v>
      </c>
      <c r="AV637" s="27">
        <f t="shared" si="13"/>
        <v>3.6829356494115076E-2</v>
      </c>
      <c r="AW637" s="27">
        <v>3.3660000000000001</v>
      </c>
      <c r="AX637" s="27">
        <v>0.64500000000000002</v>
      </c>
      <c r="AY637" s="27">
        <v>1.5309999999999999</v>
      </c>
      <c r="AZ637" s="27">
        <v>3</v>
      </c>
      <c r="BA637" s="27">
        <v>29.3</v>
      </c>
      <c r="BB637" s="10">
        <v>0</v>
      </c>
      <c r="BC637" s="10">
        <v>0</v>
      </c>
      <c r="BD637" s="10">
        <v>0</v>
      </c>
      <c r="BE637" s="10">
        <v>0</v>
      </c>
      <c r="BF637" s="10">
        <v>0</v>
      </c>
      <c r="BG637" s="10">
        <v>0</v>
      </c>
      <c r="BH637" s="10">
        <v>0</v>
      </c>
      <c r="BI637" s="10">
        <v>0</v>
      </c>
      <c r="BJ637" s="10">
        <v>0</v>
      </c>
      <c r="BK637" s="10">
        <v>0.27400000000000002</v>
      </c>
      <c r="BL637" s="10">
        <v>0.36299999999999999</v>
      </c>
      <c r="BM637" s="10">
        <v>0.752</v>
      </c>
      <c r="BN637" s="10">
        <v>0.81499999999999995</v>
      </c>
      <c r="BO637" s="10">
        <v>1.204</v>
      </c>
      <c r="BP637" s="10">
        <v>2.0009999999999999</v>
      </c>
      <c r="BQ637" s="10">
        <v>2.5830000000000002</v>
      </c>
      <c r="BR637" s="10">
        <v>3.8620000000000001</v>
      </c>
      <c r="BS637" s="10">
        <v>7.5179999999999998</v>
      </c>
      <c r="BT637" s="10">
        <v>19.248000000000001</v>
      </c>
      <c r="BU637" s="10">
        <v>22.172999999999998</v>
      </c>
      <c r="BV637" s="10">
        <v>9.1969999999999992</v>
      </c>
      <c r="BW637" s="10"/>
      <c r="BX637" s="10">
        <v>3.7679999999999998</v>
      </c>
      <c r="BY637" s="10">
        <v>1.8069999999999999</v>
      </c>
      <c r="BZ637" s="10">
        <v>2.3530000000000002</v>
      </c>
      <c r="CA637" s="10">
        <v>3.1880000000000002</v>
      </c>
      <c r="CB637" s="10">
        <v>3.5630000000000002</v>
      </c>
      <c r="CC637" s="10">
        <v>3.41</v>
      </c>
      <c r="CD637" s="10"/>
      <c r="CE637" s="10">
        <v>2.9802499999999998</v>
      </c>
      <c r="CF637" s="10">
        <v>2.9802499999999998</v>
      </c>
      <c r="CG637" s="10">
        <v>2.9802499999999998</v>
      </c>
      <c r="CH637" s="10">
        <v>2.9802499999999998</v>
      </c>
    </row>
    <row r="638" spans="2:86" x14ac:dyDescent="0.2">
      <c r="B638" s="1">
        <v>1</v>
      </c>
      <c r="C638" s="1" t="s">
        <v>1260</v>
      </c>
      <c r="D638" s="1" t="s">
        <v>1261</v>
      </c>
      <c r="E638" s="5">
        <v>42.871180000000003</v>
      </c>
      <c r="F638" s="5">
        <v>-70.394530000000003</v>
      </c>
      <c r="G638" s="4" t="s">
        <v>1262</v>
      </c>
      <c r="H638" s="7">
        <v>38166</v>
      </c>
      <c r="I638" s="1" t="s">
        <v>473</v>
      </c>
      <c r="K638" s="1" t="s">
        <v>2073</v>
      </c>
      <c r="L638" s="1" t="s">
        <v>2077</v>
      </c>
      <c r="M638" s="1" t="s">
        <v>573</v>
      </c>
      <c r="N638" s="1" t="s">
        <v>573</v>
      </c>
      <c r="O638" s="1" t="s">
        <v>90</v>
      </c>
      <c r="P638" s="1" t="s">
        <v>573</v>
      </c>
      <c r="Q638" s="1" t="s">
        <v>2109</v>
      </c>
      <c r="R638" s="1" t="s">
        <v>2122</v>
      </c>
      <c r="S638" s="1" t="s">
        <v>573</v>
      </c>
      <c r="T638" s="1" t="s">
        <v>90</v>
      </c>
      <c r="U638" s="3" t="s">
        <v>573</v>
      </c>
      <c r="V638" s="3" t="s">
        <v>90</v>
      </c>
      <c r="W638" s="3" t="s">
        <v>1111</v>
      </c>
      <c r="X638" s="3" t="s">
        <v>1112</v>
      </c>
      <c r="Y638" s="3" t="s">
        <v>1111</v>
      </c>
      <c r="Z638" s="3" t="s">
        <v>1112</v>
      </c>
      <c r="AA638" s="3" t="s">
        <v>1150</v>
      </c>
      <c r="AB638" s="3" t="s">
        <v>1151</v>
      </c>
      <c r="AC638" s="3" t="s">
        <v>1089</v>
      </c>
      <c r="AD638" s="1" t="s">
        <v>1090</v>
      </c>
      <c r="AE638" s="3" t="s">
        <v>1059</v>
      </c>
      <c r="AF638" s="3" t="s">
        <v>1060</v>
      </c>
      <c r="AG638" s="23">
        <v>0</v>
      </c>
      <c r="AH638" s="23">
        <v>26.2</v>
      </c>
      <c r="AI638" s="23">
        <v>73.8</v>
      </c>
      <c r="AJ638" s="23">
        <v>26.2</v>
      </c>
      <c r="AK638" s="23">
        <v>25.7</v>
      </c>
      <c r="AL638" s="23">
        <v>48.1</v>
      </c>
      <c r="AM638" s="3" t="s">
        <v>1082</v>
      </c>
      <c r="AN638" s="3" t="s">
        <v>2101</v>
      </c>
      <c r="AO638" s="27">
        <v>3.2370000000000001</v>
      </c>
      <c r="AP638" s="27">
        <v>8.484</v>
      </c>
      <c r="AQ638" s="27">
        <v>3.0920000000000001</v>
      </c>
      <c r="AR638" s="27">
        <f t="shared" si="11"/>
        <v>0.11727764956258387</v>
      </c>
      <c r="AS638" s="27">
        <v>7.7949999999999999</v>
      </c>
      <c r="AT638" s="27">
        <f t="shared" si="12"/>
        <v>4.5026810421830632E-3</v>
      </c>
      <c r="AU638" s="27">
        <v>7.71</v>
      </c>
      <c r="AV638" s="27">
        <f t="shared" ref="AV638:AV697" si="14">2^-AU638</f>
        <v>4.7759385847346422E-3</v>
      </c>
      <c r="AW638" s="27">
        <v>3.7570000000000001</v>
      </c>
      <c r="AX638" s="27">
        <v>0.01</v>
      </c>
      <c r="AY638" s="27">
        <v>0.63600000000000001</v>
      </c>
      <c r="AZ638" s="27">
        <v>5.6</v>
      </c>
      <c r="BA638" s="27">
        <v>12.6</v>
      </c>
      <c r="BB638" s="10">
        <v>0</v>
      </c>
      <c r="BC638" s="10">
        <v>0</v>
      </c>
      <c r="BD638" s="10">
        <v>0</v>
      </c>
      <c r="BE638" s="10">
        <v>0</v>
      </c>
      <c r="BF638" s="10">
        <v>0</v>
      </c>
      <c r="BG638" s="10">
        <v>0</v>
      </c>
      <c r="BH638" s="10">
        <v>0</v>
      </c>
      <c r="BI638" s="10">
        <v>0</v>
      </c>
      <c r="BJ638" s="10">
        <v>0</v>
      </c>
      <c r="BK638" s="10">
        <v>0</v>
      </c>
      <c r="BL638" s="10">
        <v>0</v>
      </c>
      <c r="BM638" s="10">
        <v>4.5999999999999999E-2</v>
      </c>
      <c r="BN638" s="10">
        <v>0.02</v>
      </c>
      <c r="BO638" s="10">
        <v>7.6999999999999999E-2</v>
      </c>
      <c r="BP638" s="10">
        <v>9.1999999999999998E-2</v>
      </c>
      <c r="BQ638" s="10">
        <v>0.14799999999999999</v>
      </c>
      <c r="BR638" s="10">
        <v>0.27200000000000002</v>
      </c>
      <c r="BS638" s="10">
        <v>0.97099999999999997</v>
      </c>
      <c r="BT638" s="10">
        <v>6.4279999999999999</v>
      </c>
      <c r="BU638" s="10">
        <v>10.07</v>
      </c>
      <c r="BV638" s="10">
        <v>7.97</v>
      </c>
      <c r="BW638" s="10"/>
      <c r="BX638" s="10">
        <v>6.3570000000000002</v>
      </c>
      <c r="BY638" s="10">
        <v>4.2249999999999996</v>
      </c>
      <c r="BZ638" s="10">
        <v>6.4359999999999999</v>
      </c>
      <c r="CA638" s="10">
        <v>8.6869999999999994</v>
      </c>
      <c r="CB638" s="10">
        <v>9.1999999999999993</v>
      </c>
      <c r="CC638" s="10">
        <v>7.976</v>
      </c>
      <c r="CD638" s="10"/>
      <c r="CE638" s="10">
        <v>7.7560000000000002</v>
      </c>
      <c r="CF638" s="10">
        <v>7.7560000000000002</v>
      </c>
      <c r="CG638" s="10">
        <v>7.7560000000000002</v>
      </c>
      <c r="CH638" s="10">
        <v>7.7560000000000002</v>
      </c>
    </row>
    <row r="639" spans="2:86" x14ac:dyDescent="0.2">
      <c r="B639" s="1">
        <v>1</v>
      </c>
      <c r="C639" s="1" t="s">
        <v>1263</v>
      </c>
      <c r="D639" s="1" t="s">
        <v>1264</v>
      </c>
      <c r="E639" s="5">
        <v>42.870699999999999</v>
      </c>
      <c r="F639" s="5">
        <v>-70.379890000000003</v>
      </c>
      <c r="G639" s="4">
        <v>148.1328</v>
      </c>
      <c r="H639" s="7">
        <v>37531</v>
      </c>
      <c r="I639" s="1" t="s">
        <v>473</v>
      </c>
      <c r="K639" s="1" t="s">
        <v>2073</v>
      </c>
      <c r="L639" s="1" t="s">
        <v>2077</v>
      </c>
      <c r="M639" s="1" t="s">
        <v>1057</v>
      </c>
      <c r="N639" s="1" t="s">
        <v>1057</v>
      </c>
      <c r="O639" s="1" t="s">
        <v>121</v>
      </c>
      <c r="P639" s="1" t="s">
        <v>2108</v>
      </c>
      <c r="Q639" s="1" t="s">
        <v>2108</v>
      </c>
      <c r="R639" s="1" t="s">
        <v>2116</v>
      </c>
      <c r="S639" s="1" t="s">
        <v>1057</v>
      </c>
      <c r="T639" s="1" t="s">
        <v>121</v>
      </c>
      <c r="U639" s="3" t="s">
        <v>1057</v>
      </c>
      <c r="V639" s="3" t="s">
        <v>121</v>
      </c>
      <c r="W639" s="3" t="s">
        <v>1057</v>
      </c>
      <c r="X639" s="3" t="s">
        <v>121</v>
      </c>
      <c r="Y639" s="3" t="s">
        <v>1057</v>
      </c>
      <c r="Z639" s="3" t="s">
        <v>121</v>
      </c>
      <c r="AA639" s="3" t="s">
        <v>1058</v>
      </c>
      <c r="AB639" s="3" t="s">
        <v>205</v>
      </c>
      <c r="AC639" s="3" t="s">
        <v>1058</v>
      </c>
      <c r="AD639" s="1" t="s">
        <v>205</v>
      </c>
      <c r="AE639" s="3" t="s">
        <v>1059</v>
      </c>
      <c r="AF639" s="3" t="s">
        <v>1060</v>
      </c>
      <c r="AG639" s="23">
        <v>0</v>
      </c>
      <c r="AH639" s="23">
        <v>5.2</v>
      </c>
      <c r="AI639" s="23">
        <v>94.8</v>
      </c>
      <c r="AJ639" s="23">
        <v>5.2</v>
      </c>
      <c r="AK639" s="23">
        <v>33.4</v>
      </c>
      <c r="AL639" s="23">
        <v>61.4</v>
      </c>
      <c r="AM639" s="3" t="s">
        <v>1061</v>
      </c>
      <c r="AN639" s="3" t="s">
        <v>2100</v>
      </c>
      <c r="AO639" s="27">
        <v>8.484</v>
      </c>
      <c r="AP639" s="27"/>
      <c r="AQ639" s="27">
        <v>4.9480000000000004</v>
      </c>
      <c r="AR639" s="27">
        <f t="shared" si="11"/>
        <v>3.2396909406866264E-2</v>
      </c>
      <c r="AS639" s="27">
        <v>8.8569999999999993</v>
      </c>
      <c r="AT639" s="27">
        <f t="shared" si="12"/>
        <v>2.1566383733654165E-3</v>
      </c>
      <c r="AU639" s="27">
        <v>9.0549999999999997</v>
      </c>
      <c r="AV639" s="27">
        <f t="shared" si="14"/>
        <v>1.8800672716831096E-3</v>
      </c>
      <c r="AW639" s="27">
        <v>3.032</v>
      </c>
      <c r="AX639" s="27">
        <v>3.3000000000000002E-2</v>
      </c>
      <c r="AY639" s="27">
        <v>0.88</v>
      </c>
      <c r="AZ639" s="27">
        <v>9.1</v>
      </c>
      <c r="BA639" s="27">
        <v>25.8</v>
      </c>
      <c r="BB639" s="10">
        <v>0</v>
      </c>
      <c r="BC639" s="10">
        <v>0</v>
      </c>
      <c r="BD639" s="10">
        <v>0</v>
      </c>
      <c r="BE639" s="10">
        <v>0</v>
      </c>
      <c r="BF639" s="10">
        <v>0</v>
      </c>
      <c r="BG639" s="10">
        <v>0</v>
      </c>
      <c r="BH639" s="10">
        <v>0</v>
      </c>
      <c r="BI639" s="10">
        <v>0</v>
      </c>
      <c r="BJ639" s="10">
        <v>0</v>
      </c>
      <c r="BK639" s="10">
        <v>0</v>
      </c>
      <c r="BL639" s="10">
        <v>0</v>
      </c>
      <c r="BM639" s="10">
        <v>7.0999999999999994E-2</v>
      </c>
      <c r="BN639" s="10">
        <v>4.5999999999999999E-2</v>
      </c>
      <c r="BO639" s="10">
        <v>7.0000000000000001E-3</v>
      </c>
      <c r="BP639" s="10">
        <v>7.0000000000000001E-3</v>
      </c>
      <c r="BQ639" s="10">
        <v>1.4E-2</v>
      </c>
      <c r="BR639" s="10">
        <v>2.7E-2</v>
      </c>
      <c r="BS639" s="10">
        <v>6.3E-2</v>
      </c>
      <c r="BT639" s="10">
        <v>0.35199999999999998</v>
      </c>
      <c r="BU639" s="10">
        <v>1.498</v>
      </c>
      <c r="BV639" s="10">
        <v>3.097</v>
      </c>
      <c r="BW639" s="10"/>
      <c r="BX639" s="10">
        <v>5.1379999999999999</v>
      </c>
      <c r="BY639" s="10">
        <v>5.8170000000000002</v>
      </c>
      <c r="BZ639" s="10">
        <v>9.7530000000000001</v>
      </c>
      <c r="CA639" s="10">
        <v>12.739000000000001</v>
      </c>
      <c r="CB639" s="10">
        <v>12.817</v>
      </c>
      <c r="CC639" s="10">
        <v>10.839</v>
      </c>
      <c r="CD639" s="10"/>
      <c r="CE639" s="10">
        <v>9.4284999999999997</v>
      </c>
      <c r="CF639" s="10">
        <v>9.4284999999999997</v>
      </c>
      <c r="CG639" s="10">
        <v>9.4284999999999997</v>
      </c>
      <c r="CH639" s="10">
        <v>9.4284999999999997</v>
      </c>
    </row>
    <row r="640" spans="2:86" x14ac:dyDescent="0.2">
      <c r="B640" s="1">
        <v>1</v>
      </c>
      <c r="C640" s="1" t="s">
        <v>1265</v>
      </c>
      <c r="D640" s="1" t="s">
        <v>1266</v>
      </c>
      <c r="E640" s="5">
        <v>42.871519999999997</v>
      </c>
      <c r="F640" s="5">
        <v>-70.380269999999996</v>
      </c>
      <c r="G640" s="4" t="s">
        <v>1262</v>
      </c>
      <c r="H640" s="7">
        <v>38166</v>
      </c>
      <c r="I640" s="1" t="s">
        <v>473</v>
      </c>
      <c r="K640" s="1" t="s">
        <v>2073</v>
      </c>
      <c r="L640" s="1" t="s">
        <v>2077</v>
      </c>
      <c r="M640" s="1" t="s">
        <v>1057</v>
      </c>
      <c r="N640" s="1" t="s">
        <v>1057</v>
      </c>
      <c r="O640" s="1" t="s">
        <v>121</v>
      </c>
      <c r="P640" s="1" t="s">
        <v>2108</v>
      </c>
      <c r="Q640" s="1" t="s">
        <v>2108</v>
      </c>
      <c r="R640" s="1" t="s">
        <v>2116</v>
      </c>
      <c r="S640" s="1" t="s">
        <v>1057</v>
      </c>
      <c r="T640" s="1" t="s">
        <v>121</v>
      </c>
      <c r="U640" s="3" t="s">
        <v>1057</v>
      </c>
      <c r="V640" s="3" t="s">
        <v>121</v>
      </c>
      <c r="W640" s="3" t="s">
        <v>1057</v>
      </c>
      <c r="X640" s="3" t="s">
        <v>121</v>
      </c>
      <c r="Y640" s="3" t="s">
        <v>1057</v>
      </c>
      <c r="Z640" s="3" t="s">
        <v>121</v>
      </c>
      <c r="AA640" s="3" t="s">
        <v>2099</v>
      </c>
      <c r="AB640" s="3" t="s">
        <v>2103</v>
      </c>
      <c r="AC640" s="3" t="s">
        <v>1058</v>
      </c>
      <c r="AD640" s="1" t="s">
        <v>205</v>
      </c>
      <c r="AE640" s="3" t="s">
        <v>1059</v>
      </c>
      <c r="AF640" s="3" t="s">
        <v>1060</v>
      </c>
      <c r="AG640" s="23">
        <v>0</v>
      </c>
      <c r="AH640" s="23">
        <v>7.6</v>
      </c>
      <c r="AI640" s="23">
        <v>92.4</v>
      </c>
      <c r="AJ640" s="23">
        <v>7.6</v>
      </c>
      <c r="AK640" s="23">
        <v>31.4</v>
      </c>
      <c r="AL640" s="23">
        <v>61</v>
      </c>
      <c r="AM640" s="3" t="s">
        <v>1082</v>
      </c>
      <c r="AN640" s="3" t="s">
        <v>2101</v>
      </c>
      <c r="AO640" s="27">
        <v>9.48</v>
      </c>
      <c r="AP640" s="27">
        <v>3.7309999999999999</v>
      </c>
      <c r="AQ640" s="27">
        <v>4.5599999999999996</v>
      </c>
      <c r="AR640" s="27">
        <f t="shared" ref="AR640:AR697" si="15">2^-AQ640</f>
        <v>4.2393885232739757E-2</v>
      </c>
      <c r="AS640" s="27">
        <v>8.8350000000000009</v>
      </c>
      <c r="AT640" s="27">
        <f t="shared" ref="AT640:AT697" si="16">2^-AS640</f>
        <v>2.1897774961494305E-3</v>
      </c>
      <c r="AU640" s="27">
        <v>8.5329999999999995</v>
      </c>
      <c r="AV640" s="27">
        <f t="shared" si="14"/>
        <v>2.6996722783761387E-3</v>
      </c>
      <c r="AW640" s="27">
        <v>2.8029999999999999</v>
      </c>
      <c r="AX640" s="27">
        <v>-0.13</v>
      </c>
      <c r="AY640" s="27">
        <v>1.234</v>
      </c>
      <c r="AZ640" s="27">
        <v>7.1</v>
      </c>
      <c r="BA640" s="27">
        <v>9.8000000000000007</v>
      </c>
      <c r="BB640" s="10">
        <v>0</v>
      </c>
      <c r="BC640" s="10">
        <v>0</v>
      </c>
      <c r="BD640" s="10">
        <v>0</v>
      </c>
      <c r="BE640" s="10">
        <v>0</v>
      </c>
      <c r="BF640" s="10">
        <v>0</v>
      </c>
      <c r="BG640" s="10">
        <v>0</v>
      </c>
      <c r="BH640" s="10">
        <v>0</v>
      </c>
      <c r="BI640" s="10">
        <v>0</v>
      </c>
      <c r="BJ640" s="10">
        <v>0</v>
      </c>
      <c r="BK640" s="10">
        <v>0</v>
      </c>
      <c r="BL640" s="10">
        <v>0</v>
      </c>
      <c r="BM640" s="10">
        <v>2.4E-2</v>
      </c>
      <c r="BN640" s="10">
        <v>0.01</v>
      </c>
      <c r="BO640" s="10">
        <v>4.3999999999999997E-2</v>
      </c>
      <c r="BP640" s="10">
        <v>3.2000000000000001E-2</v>
      </c>
      <c r="BQ640" s="10">
        <v>7.1999999999999995E-2</v>
      </c>
      <c r="BR640" s="10">
        <v>9.1999999999999998E-2</v>
      </c>
      <c r="BS640" s="10">
        <v>0.14499999999999999</v>
      </c>
      <c r="BT640" s="10">
        <v>0.73299999999999998</v>
      </c>
      <c r="BU640" s="10">
        <v>2.504</v>
      </c>
      <c r="BV640" s="10">
        <v>3.923</v>
      </c>
      <c r="BW640" s="10"/>
      <c r="BX640" s="10">
        <v>4.3339999999999996</v>
      </c>
      <c r="BY640" s="10">
        <v>6.3730000000000002</v>
      </c>
      <c r="BZ640" s="10">
        <v>9.1259999999999994</v>
      </c>
      <c r="CA640" s="10">
        <v>11.574</v>
      </c>
      <c r="CB640" s="10">
        <v>12.746</v>
      </c>
      <c r="CC640" s="10">
        <v>26.053000000000001</v>
      </c>
      <c r="CD640" s="10"/>
      <c r="CE640" s="10">
        <v>5.5534999999999997</v>
      </c>
      <c r="CF640" s="10">
        <v>5.5534999999999997</v>
      </c>
      <c r="CG640" s="10">
        <v>5.5534999999999997</v>
      </c>
      <c r="CH640" s="10">
        <v>5.5534999999999997</v>
      </c>
    </row>
    <row r="641" spans="2:86" x14ac:dyDescent="0.2">
      <c r="B641" s="1">
        <v>1</v>
      </c>
      <c r="C641" s="1" t="s">
        <v>1267</v>
      </c>
      <c r="D641" s="1" t="s">
        <v>1268</v>
      </c>
      <c r="E641" s="5">
        <v>42.871270000000003</v>
      </c>
      <c r="F641" s="5">
        <v>-70.363230000000001</v>
      </c>
      <c r="G641" s="4">
        <v>95.1</v>
      </c>
      <c r="H641" s="7">
        <v>38166</v>
      </c>
      <c r="I641" s="1" t="s">
        <v>473</v>
      </c>
      <c r="K641" s="1" t="s">
        <v>2073</v>
      </c>
      <c r="L641" s="1" t="s">
        <v>2077</v>
      </c>
      <c r="M641" s="1" t="s">
        <v>2074</v>
      </c>
      <c r="N641" s="1" t="s">
        <v>2080</v>
      </c>
      <c r="O641" s="1" t="s">
        <v>2089</v>
      </c>
      <c r="P641" s="1" t="s">
        <v>950</v>
      </c>
      <c r="Q641" s="1" t="s">
        <v>2141</v>
      </c>
      <c r="R641" s="1" t="s">
        <v>2142</v>
      </c>
      <c r="S641" s="1" t="s">
        <v>950</v>
      </c>
      <c r="T641" s="1" t="s">
        <v>951</v>
      </c>
      <c r="U641" s="3" t="s">
        <v>248</v>
      </c>
      <c r="V641" s="3" t="s">
        <v>55</v>
      </c>
      <c r="W641" s="3" t="s">
        <v>1240</v>
      </c>
      <c r="X641" s="3" t="s">
        <v>1241</v>
      </c>
      <c r="Y641" s="3" t="s">
        <v>1242</v>
      </c>
      <c r="Z641" s="3" t="s">
        <v>1243</v>
      </c>
      <c r="AA641" s="3" t="s">
        <v>1118</v>
      </c>
      <c r="AB641" s="3" t="s">
        <v>1119</v>
      </c>
      <c r="AC641" s="3" t="s">
        <v>1118</v>
      </c>
      <c r="AD641" s="1" t="s">
        <v>1119</v>
      </c>
      <c r="AE641" s="3" t="s">
        <v>1059</v>
      </c>
      <c r="AF641" s="3" t="s">
        <v>1060</v>
      </c>
      <c r="AG641" s="23">
        <v>0.2</v>
      </c>
      <c r="AH641" s="23">
        <v>83.3</v>
      </c>
      <c r="AI641" s="23">
        <v>16.5</v>
      </c>
      <c r="AJ641" s="23">
        <v>83.3</v>
      </c>
      <c r="AK641" s="23">
        <v>5</v>
      </c>
      <c r="AL641" s="23">
        <v>11.5</v>
      </c>
      <c r="AM641" s="3" t="s">
        <v>1061</v>
      </c>
      <c r="AN641" s="3" t="s">
        <v>2100</v>
      </c>
      <c r="AO641" s="27">
        <v>2.7370000000000001</v>
      </c>
      <c r="AP641" s="27"/>
      <c r="AQ641" s="27">
        <v>1.302</v>
      </c>
      <c r="AR641" s="27">
        <f t="shared" si="15"/>
        <v>0.40556357778852137</v>
      </c>
      <c r="AS641" s="27">
        <v>2.71</v>
      </c>
      <c r="AT641" s="27">
        <f t="shared" si="16"/>
        <v>0.15283003471150861</v>
      </c>
      <c r="AU641" s="27">
        <v>2.9449999999999998</v>
      </c>
      <c r="AV641" s="27">
        <f t="shared" si="14"/>
        <v>0.12985738791220808</v>
      </c>
      <c r="AW641" s="27">
        <v>2.2799999999999998</v>
      </c>
      <c r="AX641" s="27">
        <v>0.441</v>
      </c>
      <c r="AY641" s="27">
        <v>3.206</v>
      </c>
      <c r="AZ641" s="27">
        <v>2.2999999999999998</v>
      </c>
      <c r="BA641" s="27">
        <v>37.1</v>
      </c>
      <c r="BB641" s="10">
        <v>0</v>
      </c>
      <c r="BC641" s="10">
        <v>0</v>
      </c>
      <c r="BD641" s="10">
        <v>0</v>
      </c>
      <c r="BE641" s="10">
        <v>0</v>
      </c>
      <c r="BF641" s="10">
        <v>0</v>
      </c>
      <c r="BG641" s="10">
        <v>0</v>
      </c>
      <c r="BH641" s="10">
        <v>0</v>
      </c>
      <c r="BI641" s="10">
        <v>0</v>
      </c>
      <c r="BJ641" s="10">
        <v>0</v>
      </c>
      <c r="BK641" s="10">
        <v>0</v>
      </c>
      <c r="BL641" s="10">
        <v>0.217</v>
      </c>
      <c r="BM641" s="10">
        <v>0.58899999999999997</v>
      </c>
      <c r="BN641" s="10">
        <v>0.71399999999999997</v>
      </c>
      <c r="BO641" s="10">
        <v>1.5609999999999999</v>
      </c>
      <c r="BP641" s="10">
        <v>3.1859999999999999</v>
      </c>
      <c r="BQ641" s="10">
        <v>6.1109999999999998</v>
      </c>
      <c r="BR641" s="10">
        <v>12.010999999999999</v>
      </c>
      <c r="BS641" s="10">
        <v>14.53</v>
      </c>
      <c r="BT641" s="10">
        <v>24.74</v>
      </c>
      <c r="BU641" s="10">
        <v>15.512</v>
      </c>
      <c r="BV641" s="10">
        <v>4.2850000000000001</v>
      </c>
      <c r="BW641" s="10"/>
      <c r="BX641" s="10">
        <v>1.1339999999999999</v>
      </c>
      <c r="BY641" s="10">
        <v>0.41799999999999998</v>
      </c>
      <c r="BZ641" s="10">
        <v>1.512</v>
      </c>
      <c r="CA641" s="10">
        <v>1.984</v>
      </c>
      <c r="CB641" s="10">
        <v>2.2000000000000002</v>
      </c>
      <c r="CC641" s="10">
        <v>2.214</v>
      </c>
      <c r="CD641" s="10"/>
      <c r="CE641" s="10">
        <v>1.7705</v>
      </c>
      <c r="CF641" s="10">
        <v>1.7705</v>
      </c>
      <c r="CG641" s="10">
        <v>1.7705</v>
      </c>
      <c r="CH641" s="10">
        <v>1.7705</v>
      </c>
    </row>
    <row r="642" spans="2:86" x14ac:dyDescent="0.2">
      <c r="B642" s="1">
        <v>1</v>
      </c>
      <c r="C642" s="1" t="s">
        <v>1269</v>
      </c>
      <c r="D642" s="1" t="s">
        <v>1270</v>
      </c>
      <c r="E642" s="5">
        <v>42.87079</v>
      </c>
      <c r="F642" s="5">
        <v>-70.346760000000003</v>
      </c>
      <c r="G642" s="4">
        <v>104.24160000000001</v>
      </c>
      <c r="H642" s="7">
        <v>37531</v>
      </c>
      <c r="I642" s="1" t="s">
        <v>473</v>
      </c>
      <c r="K642" s="1" t="s">
        <v>2073</v>
      </c>
      <c r="L642" s="1" t="s">
        <v>2077</v>
      </c>
      <c r="M642" s="1" t="s">
        <v>2074</v>
      </c>
      <c r="N642" s="1" t="s">
        <v>2080</v>
      </c>
      <c r="O642" s="1" t="s">
        <v>2089</v>
      </c>
      <c r="P642" s="1" t="s">
        <v>950</v>
      </c>
      <c r="Q642" s="1" t="s">
        <v>2130</v>
      </c>
      <c r="R642" s="1" t="s">
        <v>2133</v>
      </c>
      <c r="S642" s="1" t="s">
        <v>950</v>
      </c>
      <c r="T642" s="1" t="s">
        <v>951</v>
      </c>
      <c r="U642" s="3" t="s">
        <v>248</v>
      </c>
      <c r="V642" s="3" t="s">
        <v>55</v>
      </c>
      <c r="W642" s="3" t="s">
        <v>1162</v>
      </c>
      <c r="X642" s="3" t="s">
        <v>1163</v>
      </c>
      <c r="Y642" s="3" t="s">
        <v>1164</v>
      </c>
      <c r="Z642" s="3" t="s">
        <v>1165</v>
      </c>
      <c r="AA642" s="3" t="s">
        <v>1183</v>
      </c>
      <c r="AB642" s="3" t="s">
        <v>1184</v>
      </c>
      <c r="AC642" s="3" t="s">
        <v>1183</v>
      </c>
      <c r="AD642" s="1" t="s">
        <v>1184</v>
      </c>
      <c r="AE642" s="3" t="s">
        <v>1271</v>
      </c>
      <c r="AF642" s="3" t="s">
        <v>1272</v>
      </c>
      <c r="AG642" s="23">
        <v>0.01</v>
      </c>
      <c r="AH642" s="23">
        <v>87.2</v>
      </c>
      <c r="AI642" s="23">
        <v>12.8</v>
      </c>
      <c r="AJ642" s="23">
        <v>87.2</v>
      </c>
      <c r="AK642" s="23">
        <v>4.5</v>
      </c>
      <c r="AL642" s="23">
        <v>8.3000000000000007</v>
      </c>
      <c r="AM642" s="3" t="s">
        <v>1061</v>
      </c>
      <c r="AN642" s="3" t="s">
        <v>2100</v>
      </c>
      <c r="AO642" s="27">
        <v>3.2370000000000001</v>
      </c>
      <c r="AP642" s="27"/>
      <c r="AQ642" s="27">
        <v>2.137</v>
      </c>
      <c r="AR642" s="27">
        <f t="shared" si="15"/>
        <v>0.22735206295018331</v>
      </c>
      <c r="AS642" s="27">
        <v>3.12</v>
      </c>
      <c r="AT642" s="27">
        <f t="shared" si="16"/>
        <v>0.1150234563281094</v>
      </c>
      <c r="AU642" s="27">
        <v>3.1520000000000001</v>
      </c>
      <c r="AV642" s="27">
        <f t="shared" si="14"/>
        <v>0.11250024122418902</v>
      </c>
      <c r="AW642" s="27">
        <v>1.6060000000000001</v>
      </c>
      <c r="AX642" s="27">
        <v>0.33</v>
      </c>
      <c r="AY642" s="27">
        <v>4.5060000000000002</v>
      </c>
      <c r="AZ642" s="27">
        <v>1.5</v>
      </c>
      <c r="BA642" s="27">
        <v>121.7</v>
      </c>
      <c r="BB642" s="10">
        <v>0</v>
      </c>
      <c r="BC642" s="10">
        <v>0</v>
      </c>
      <c r="BD642" s="10">
        <v>0</v>
      </c>
      <c r="BE642" s="10">
        <v>0</v>
      </c>
      <c r="BF642" s="10">
        <v>0</v>
      </c>
      <c r="BG642" s="10">
        <v>0</v>
      </c>
      <c r="BH642" s="10">
        <v>0</v>
      </c>
      <c r="BI642" s="10">
        <v>0</v>
      </c>
      <c r="BJ642" s="10">
        <v>0</v>
      </c>
      <c r="BK642" s="10">
        <v>0</v>
      </c>
      <c r="BL642" s="10">
        <v>1.2E-2</v>
      </c>
      <c r="BM642" s="10">
        <v>0.378</v>
      </c>
      <c r="BN642" s="10">
        <v>0.69299999999999995</v>
      </c>
      <c r="BO642" s="10">
        <v>1.0229999999999999</v>
      </c>
      <c r="BP642" s="10">
        <v>1.4</v>
      </c>
      <c r="BQ642" s="10">
        <v>1.944</v>
      </c>
      <c r="BR642" s="10">
        <v>2.754</v>
      </c>
      <c r="BS642" s="10">
        <v>6.1289999999999996</v>
      </c>
      <c r="BT642" s="10">
        <v>26.62</v>
      </c>
      <c r="BU642" s="10">
        <v>35.841999999999999</v>
      </c>
      <c r="BV642" s="10">
        <v>10.44</v>
      </c>
      <c r="BW642" s="10"/>
      <c r="BX642" s="10">
        <v>1.4590000000000001</v>
      </c>
      <c r="BY642" s="10">
        <v>0.67</v>
      </c>
      <c r="BZ642" s="10">
        <v>0.88800000000000001</v>
      </c>
      <c r="CA642" s="10">
        <v>1.43</v>
      </c>
      <c r="CB642" s="10">
        <v>1.734</v>
      </c>
      <c r="CC642" s="10">
        <v>1.964</v>
      </c>
      <c r="CD642" s="10"/>
      <c r="CE642" s="10">
        <v>1.1547499999999999</v>
      </c>
      <c r="CF642" s="10">
        <v>1.1547499999999999</v>
      </c>
      <c r="CG642" s="10">
        <v>1.1547499999999999</v>
      </c>
      <c r="CH642" s="10">
        <v>1.1547499999999999</v>
      </c>
    </row>
    <row r="643" spans="2:86" x14ac:dyDescent="0.2">
      <c r="B643" s="1">
        <v>1</v>
      </c>
      <c r="C643" s="1" t="s">
        <v>1273</v>
      </c>
      <c r="D643" s="1" t="s">
        <v>1274</v>
      </c>
      <c r="E643" s="5">
        <v>42.871040000000001</v>
      </c>
      <c r="F643" s="5">
        <v>-70.313410000000005</v>
      </c>
      <c r="G643" s="4">
        <v>117.04320000000001</v>
      </c>
      <c r="H643" s="7">
        <v>37531</v>
      </c>
      <c r="I643" s="1" t="s">
        <v>473</v>
      </c>
      <c r="K643" s="1" t="s">
        <v>2073</v>
      </c>
      <c r="L643" s="1" t="s">
        <v>2077</v>
      </c>
      <c r="M643" s="1" t="s">
        <v>248</v>
      </c>
      <c r="N643" s="1" t="s">
        <v>248</v>
      </c>
      <c r="O643" s="1" t="s">
        <v>55</v>
      </c>
      <c r="P643" s="1" t="s">
        <v>248</v>
      </c>
      <c r="Q643" s="1" t="s">
        <v>2136</v>
      </c>
      <c r="R643" s="1" t="s">
        <v>2137</v>
      </c>
      <c r="S643" s="1" t="s">
        <v>248</v>
      </c>
      <c r="T643" s="1" t="s">
        <v>55</v>
      </c>
      <c r="U643" s="3" t="s">
        <v>248</v>
      </c>
      <c r="V643" s="3" t="s">
        <v>55</v>
      </c>
      <c r="W643" s="3" t="s">
        <v>1208</v>
      </c>
      <c r="X643" s="3" t="s">
        <v>1209</v>
      </c>
      <c r="Y643" s="3" t="s">
        <v>1208</v>
      </c>
      <c r="Z643" s="3" t="s">
        <v>1209</v>
      </c>
      <c r="AA643" s="3" t="s">
        <v>2099</v>
      </c>
      <c r="AB643" s="3" t="s">
        <v>2103</v>
      </c>
      <c r="AC643" s="3" t="s">
        <v>1166</v>
      </c>
      <c r="AD643" s="1" t="s">
        <v>1167</v>
      </c>
      <c r="AE643" s="3" t="s">
        <v>1059</v>
      </c>
      <c r="AF643" s="3" t="s">
        <v>1060</v>
      </c>
      <c r="AG643" s="23">
        <v>0</v>
      </c>
      <c r="AH643" s="23">
        <v>71.900000000000006</v>
      </c>
      <c r="AI643" s="23">
        <v>28.1</v>
      </c>
      <c r="AJ643" s="23">
        <v>71.900000000000006</v>
      </c>
      <c r="AK643" s="23">
        <v>11.6</v>
      </c>
      <c r="AL643" s="23">
        <v>16.5</v>
      </c>
      <c r="AM643" s="3" t="s">
        <v>1061</v>
      </c>
      <c r="AN643" s="3" t="s">
        <v>2100</v>
      </c>
      <c r="AO643" s="27">
        <v>3.2370000000000001</v>
      </c>
      <c r="AP643" s="27"/>
      <c r="AQ643" s="27">
        <v>2.8210000000000002</v>
      </c>
      <c r="AR643" s="27">
        <f t="shared" si="15"/>
        <v>0.14151236276383422</v>
      </c>
      <c r="AS643" s="27">
        <v>3.504</v>
      </c>
      <c r="AT643" s="27">
        <f t="shared" si="16"/>
        <v>8.8143622530274371E-2</v>
      </c>
      <c r="AU643" s="27">
        <v>4.8970000000000002</v>
      </c>
      <c r="AV643" s="27">
        <f t="shared" si="14"/>
        <v>3.356263973812889E-2</v>
      </c>
      <c r="AW643" s="27">
        <v>2.7349999999999999</v>
      </c>
      <c r="AX643" s="27">
        <v>0.81100000000000005</v>
      </c>
      <c r="AY643" s="27">
        <v>2.82</v>
      </c>
      <c r="AZ643" s="27">
        <v>2.2000000000000002</v>
      </c>
      <c r="BA643" s="27">
        <v>62.3</v>
      </c>
      <c r="BB643" s="10">
        <v>0</v>
      </c>
      <c r="BC643" s="10">
        <v>0</v>
      </c>
      <c r="BD643" s="10">
        <v>0</v>
      </c>
      <c r="BE643" s="10">
        <v>0</v>
      </c>
      <c r="BF643" s="10">
        <v>0</v>
      </c>
      <c r="BG643" s="10">
        <v>0</v>
      </c>
      <c r="BH643" s="10">
        <v>0</v>
      </c>
      <c r="BI643" s="10">
        <v>0</v>
      </c>
      <c r="BJ643" s="10">
        <v>0</v>
      </c>
      <c r="BK643" s="10">
        <v>0</v>
      </c>
      <c r="BL643" s="10">
        <v>0</v>
      </c>
      <c r="BM643" s="10">
        <v>4.5999999999999999E-2</v>
      </c>
      <c r="BN643" s="10">
        <v>6.0999999999999999E-2</v>
      </c>
      <c r="BO643" s="10">
        <v>7.6999999999999999E-2</v>
      </c>
      <c r="BP643" s="10">
        <v>0.129</v>
      </c>
      <c r="BQ643" s="10">
        <v>0.27</v>
      </c>
      <c r="BR643" s="10">
        <v>0.623</v>
      </c>
      <c r="BS643" s="10">
        <v>1.597</v>
      </c>
      <c r="BT643" s="10">
        <v>10.898999999999999</v>
      </c>
      <c r="BU643" s="10">
        <v>34.941000000000003</v>
      </c>
      <c r="BV643" s="10">
        <v>23.196000000000002</v>
      </c>
      <c r="BW643" s="10"/>
      <c r="BX643" s="10">
        <v>5.7830000000000004</v>
      </c>
      <c r="BY643" s="10">
        <v>1.3720000000000001</v>
      </c>
      <c r="BZ643" s="10">
        <v>1.9730000000000001</v>
      </c>
      <c r="CA643" s="10">
        <v>2.5270000000000001</v>
      </c>
      <c r="CB643" s="10">
        <v>3.1840000000000002</v>
      </c>
      <c r="CC643" s="10">
        <v>2.5110000000000001</v>
      </c>
      <c r="CD643" s="10"/>
      <c r="CE643" s="10">
        <v>2.7029999999999998</v>
      </c>
      <c r="CF643" s="10">
        <v>2.7029999999999998</v>
      </c>
      <c r="CG643" s="10">
        <v>2.7029999999999998</v>
      </c>
      <c r="CH643" s="10">
        <v>2.7029999999999998</v>
      </c>
    </row>
    <row r="644" spans="2:86" x14ac:dyDescent="0.2">
      <c r="B644" s="1">
        <v>1</v>
      </c>
      <c r="C644" s="1" t="s">
        <v>1275</v>
      </c>
      <c r="D644" s="1" t="s">
        <v>1276</v>
      </c>
      <c r="E644" s="5">
        <v>42.871169999999999</v>
      </c>
      <c r="F644" s="5">
        <v>-70.280469999999994</v>
      </c>
      <c r="G644" s="4">
        <v>148.1328</v>
      </c>
      <c r="H644" s="7">
        <v>37470</v>
      </c>
      <c r="I644" s="1" t="s">
        <v>473</v>
      </c>
      <c r="K644" s="1" t="s">
        <v>2073</v>
      </c>
      <c r="L644" s="1" t="s">
        <v>2077</v>
      </c>
      <c r="M644" s="1" t="s">
        <v>2074</v>
      </c>
      <c r="N644" s="1" t="s">
        <v>2080</v>
      </c>
      <c r="O644" s="1" t="s">
        <v>2089</v>
      </c>
      <c r="P644" s="1" t="s">
        <v>1076</v>
      </c>
      <c r="Q644" s="1" t="s">
        <v>2114</v>
      </c>
      <c r="R644" s="1" t="s">
        <v>2121</v>
      </c>
      <c r="S644" s="1" t="s">
        <v>1076</v>
      </c>
      <c r="T644" s="1" t="s">
        <v>951</v>
      </c>
      <c r="U644" s="3" t="s">
        <v>573</v>
      </c>
      <c r="V644" s="3" t="s">
        <v>90</v>
      </c>
      <c r="W644" s="3" t="s">
        <v>1078</v>
      </c>
      <c r="X644" s="3" t="s">
        <v>1079</v>
      </c>
      <c r="Y644" s="3" t="s">
        <v>1080</v>
      </c>
      <c r="Z644" s="3" t="s">
        <v>1081</v>
      </c>
      <c r="AA644" s="3" t="s">
        <v>1150</v>
      </c>
      <c r="AB644" s="3" t="s">
        <v>1151</v>
      </c>
      <c r="AC644" s="3" t="s">
        <v>1089</v>
      </c>
      <c r="AD644" s="1" t="s">
        <v>1090</v>
      </c>
      <c r="AE644" s="3" t="s">
        <v>1059</v>
      </c>
      <c r="AF644" s="3" t="s">
        <v>1060</v>
      </c>
      <c r="AG644" s="23">
        <v>0.2</v>
      </c>
      <c r="AH644" s="23">
        <v>30.8</v>
      </c>
      <c r="AI644" s="23">
        <v>69</v>
      </c>
      <c r="AJ644" s="23">
        <v>30.8</v>
      </c>
      <c r="AK644" s="23">
        <v>28</v>
      </c>
      <c r="AL644" s="23">
        <v>41</v>
      </c>
      <c r="AM644" s="3" t="s">
        <v>1082</v>
      </c>
      <c r="AN644" s="3" t="s">
        <v>2101</v>
      </c>
      <c r="AO644" s="27">
        <v>3.7309999999999999</v>
      </c>
      <c r="AP644" s="27">
        <v>8.484</v>
      </c>
      <c r="AQ644" s="27">
        <v>3.3460000000000001</v>
      </c>
      <c r="AR644" s="27">
        <f t="shared" si="15"/>
        <v>9.8345305669195734E-2</v>
      </c>
      <c r="AS644" s="27">
        <v>6.7539999999999996</v>
      </c>
      <c r="AT644" s="27">
        <f t="shared" si="16"/>
        <v>9.2649570266480352E-3</v>
      </c>
      <c r="AU644" s="27">
        <v>7.3330000000000002</v>
      </c>
      <c r="AV644" s="27">
        <f t="shared" si="14"/>
        <v>6.2022182104035373E-3</v>
      </c>
      <c r="AW644" s="27">
        <v>3.57</v>
      </c>
      <c r="AX644" s="27">
        <v>0.248</v>
      </c>
      <c r="AY644" s="27">
        <v>0.64200000000000002</v>
      </c>
      <c r="AZ644" s="27">
        <v>5.2819811248689232</v>
      </c>
      <c r="BA644" s="27">
        <v>30.8</v>
      </c>
      <c r="BB644" s="10">
        <v>0</v>
      </c>
      <c r="BC644" s="10">
        <v>0</v>
      </c>
      <c r="BD644" s="10">
        <v>0</v>
      </c>
      <c r="BE644" s="10">
        <v>0</v>
      </c>
      <c r="BF644" s="10">
        <v>0</v>
      </c>
      <c r="BG644" s="10">
        <v>0</v>
      </c>
      <c r="BH644" s="10">
        <v>0</v>
      </c>
      <c r="BI644" s="10">
        <v>0</v>
      </c>
      <c r="BJ644" s="10">
        <v>0</v>
      </c>
      <c r="BK644" s="10">
        <v>0</v>
      </c>
      <c r="BL644" s="10">
        <v>0.17399999999999999</v>
      </c>
      <c r="BM644" s="10">
        <v>1.2999999999999999E-2</v>
      </c>
      <c r="BN644" s="10">
        <v>1.9E-2</v>
      </c>
      <c r="BO644" s="10">
        <v>5.1999999999999998E-2</v>
      </c>
      <c r="BP644" s="10">
        <v>0.06</v>
      </c>
      <c r="BQ644" s="10">
        <v>4.7E-2</v>
      </c>
      <c r="BR644" s="10">
        <v>0.13900000000000001</v>
      </c>
      <c r="BS644" s="10">
        <v>0.39500000000000002</v>
      </c>
      <c r="BT644" s="10">
        <v>2.2549999999999999</v>
      </c>
      <c r="BU644" s="10">
        <v>9.3729999999999993</v>
      </c>
      <c r="BV644" s="10">
        <v>18.282</v>
      </c>
      <c r="BW644" s="10"/>
      <c r="BX644" s="10">
        <v>10.79</v>
      </c>
      <c r="BY644" s="10">
        <v>4.0140000000000002</v>
      </c>
      <c r="BZ644" s="10">
        <v>5.8339999999999996</v>
      </c>
      <c r="CA644" s="10">
        <v>7.556</v>
      </c>
      <c r="CB644" s="10">
        <v>7.6210000000000004</v>
      </c>
      <c r="CC644" s="10">
        <v>6.0609999999999999</v>
      </c>
      <c r="CD644" s="10"/>
      <c r="CE644" s="10">
        <v>6.8289999999999997</v>
      </c>
      <c r="CF644" s="10">
        <v>6.8289999999999997</v>
      </c>
      <c r="CG644" s="10">
        <v>6.8289999999999997</v>
      </c>
      <c r="CH644" s="10">
        <v>6.8289999999999997</v>
      </c>
    </row>
    <row r="645" spans="2:86" x14ac:dyDescent="0.2">
      <c r="B645" s="1">
        <v>1</v>
      </c>
      <c r="C645" s="1" t="s">
        <v>1277</v>
      </c>
      <c r="D645" s="1" t="s">
        <v>1278</v>
      </c>
      <c r="E645" s="5">
        <v>42.871409999999997</v>
      </c>
      <c r="F645" s="5">
        <v>-70.263670000000005</v>
      </c>
      <c r="G645" s="4">
        <v>118.872</v>
      </c>
      <c r="H645" s="7">
        <v>37470</v>
      </c>
      <c r="I645" s="1" t="s">
        <v>473</v>
      </c>
      <c r="K645" s="1" t="s">
        <v>2073</v>
      </c>
      <c r="L645" s="1" t="s">
        <v>2078</v>
      </c>
      <c r="M645" s="1" t="s">
        <v>2076</v>
      </c>
      <c r="N645" s="1" t="s">
        <v>2083</v>
      </c>
      <c r="O645" s="1" t="s">
        <v>2092</v>
      </c>
      <c r="P645" s="1" t="s">
        <v>339</v>
      </c>
      <c r="Q645" s="1" t="s">
        <v>2143</v>
      </c>
      <c r="R645" s="1" t="s">
        <v>2129</v>
      </c>
      <c r="S645" s="1" t="s">
        <v>339</v>
      </c>
      <c r="T645" s="1" t="s">
        <v>26</v>
      </c>
      <c r="U645" s="3" t="s">
        <v>1946</v>
      </c>
      <c r="V645" s="3" t="s">
        <v>1946</v>
      </c>
      <c r="W645" s="3" t="s">
        <v>1179</v>
      </c>
      <c r="X645" s="3" t="s">
        <v>1180</v>
      </c>
      <c r="Y645" s="3" t="s">
        <v>1181</v>
      </c>
      <c r="Z645" s="3" t="s">
        <v>1182</v>
      </c>
      <c r="AA645" s="3" t="s">
        <v>2099</v>
      </c>
      <c r="AB645" s="3" t="s">
        <v>2103</v>
      </c>
      <c r="AC645" s="3" t="s">
        <v>1166</v>
      </c>
      <c r="AD645" s="1" t="s">
        <v>1167</v>
      </c>
      <c r="AE645" s="3" t="s">
        <v>1059</v>
      </c>
      <c r="AF645" s="3" t="s">
        <v>1060</v>
      </c>
      <c r="AG645" s="23">
        <v>5.4</v>
      </c>
      <c r="AH645" s="23">
        <v>64.2</v>
      </c>
      <c r="AI645" s="23">
        <v>30.4</v>
      </c>
      <c r="AJ645" s="23">
        <v>64.2</v>
      </c>
      <c r="AK645" s="23">
        <v>12.6</v>
      </c>
      <c r="AL645" s="23">
        <v>17.8</v>
      </c>
      <c r="AM645" s="3" t="s">
        <v>1082</v>
      </c>
      <c r="AN645" s="3" t="s">
        <v>2101</v>
      </c>
      <c r="AO645" s="27">
        <v>3.2370000000000001</v>
      </c>
      <c r="AP645" s="27">
        <v>-3.2429999999999999</v>
      </c>
      <c r="AQ645" s="27">
        <v>1.581</v>
      </c>
      <c r="AR645" s="27">
        <f t="shared" si="15"/>
        <v>0.3342501238512835</v>
      </c>
      <c r="AS645" s="27">
        <v>3.4449999999999998</v>
      </c>
      <c r="AT645" s="27">
        <f t="shared" si="16"/>
        <v>9.1823039579894336E-2</v>
      </c>
      <c r="AU645" s="27">
        <v>4.8179999999999996</v>
      </c>
      <c r="AV645" s="27">
        <f t="shared" si="14"/>
        <v>3.5451733904248585E-2</v>
      </c>
      <c r="AW645" s="27">
        <v>3.6549999999999998</v>
      </c>
      <c r="AX645" s="27">
        <v>0.46700000000000003</v>
      </c>
      <c r="AY645" s="27">
        <v>2.4990000000000001</v>
      </c>
      <c r="AZ645" s="27">
        <v>3.0581807505244409</v>
      </c>
      <c r="BA645" s="27">
        <v>37.4</v>
      </c>
      <c r="BB645" s="10">
        <v>0</v>
      </c>
      <c r="BC645" s="10">
        <v>0</v>
      </c>
      <c r="BD645" s="10">
        <v>0</v>
      </c>
      <c r="BE645" s="10">
        <v>0</v>
      </c>
      <c r="BF645" s="10">
        <v>0</v>
      </c>
      <c r="BG645" s="10">
        <v>0</v>
      </c>
      <c r="BH645" s="10">
        <v>4.9329999999999998</v>
      </c>
      <c r="BI645" s="10">
        <v>0</v>
      </c>
      <c r="BJ645" s="10">
        <v>0</v>
      </c>
      <c r="BK645" s="10">
        <v>0.20899999999999999</v>
      </c>
      <c r="BL645" s="10">
        <v>0.30299999999999999</v>
      </c>
      <c r="BM645" s="10">
        <v>0.34200000000000003</v>
      </c>
      <c r="BN645" s="10">
        <v>0.42199999999999999</v>
      </c>
      <c r="BO645" s="10">
        <v>0.69399999999999995</v>
      </c>
      <c r="BP645" s="10">
        <v>1.046</v>
      </c>
      <c r="BQ645" s="10">
        <v>1.621</v>
      </c>
      <c r="BR645" s="10">
        <v>2.5099999999999998</v>
      </c>
      <c r="BS645" s="10">
        <v>3.8090000000000002</v>
      </c>
      <c r="BT645" s="10">
        <v>11.683999999999999</v>
      </c>
      <c r="BU645" s="10">
        <v>23.905999999999999</v>
      </c>
      <c r="BV645" s="10">
        <v>18.11</v>
      </c>
      <c r="BW645" s="10"/>
      <c r="BX645" s="10">
        <v>5.0659999999999998</v>
      </c>
      <c r="BY645" s="10">
        <v>1.7909999999999999</v>
      </c>
      <c r="BZ645" s="10">
        <v>2.4860000000000002</v>
      </c>
      <c r="CA645" s="10">
        <v>3.2349999999999999</v>
      </c>
      <c r="CB645" s="10">
        <v>3.3420000000000001</v>
      </c>
      <c r="CC645" s="10">
        <v>2.887</v>
      </c>
      <c r="CD645" s="10"/>
      <c r="CE645" s="10">
        <v>2.9007499999999999</v>
      </c>
      <c r="CF645" s="10">
        <v>2.9007499999999999</v>
      </c>
      <c r="CG645" s="10">
        <v>2.9007499999999999</v>
      </c>
      <c r="CH645" s="10">
        <v>2.9007499999999999</v>
      </c>
    </row>
    <row r="646" spans="2:86" x14ac:dyDescent="0.2">
      <c r="B646" s="1">
        <v>1</v>
      </c>
      <c r="C646" s="1" t="s">
        <v>1279</v>
      </c>
      <c r="D646" s="1" t="s">
        <v>1280</v>
      </c>
      <c r="E646" s="5">
        <v>42.870469999999997</v>
      </c>
      <c r="F646" s="5">
        <v>-70.246579999999994</v>
      </c>
      <c r="G646" s="4">
        <v>118.872</v>
      </c>
      <c r="H646" s="7">
        <v>37505</v>
      </c>
      <c r="I646" s="1" t="s">
        <v>473</v>
      </c>
      <c r="K646" s="1" t="s">
        <v>2073</v>
      </c>
      <c r="L646" s="1" t="s">
        <v>2077</v>
      </c>
      <c r="M646" s="1" t="s">
        <v>2074</v>
      </c>
      <c r="N646" s="1" t="s">
        <v>2080</v>
      </c>
      <c r="O646" s="1" t="s">
        <v>2089</v>
      </c>
      <c r="P646" s="1" t="s">
        <v>950</v>
      </c>
      <c r="Q646" s="1" t="s">
        <v>2130</v>
      </c>
      <c r="R646" s="1" t="s">
        <v>2133</v>
      </c>
      <c r="S646" s="1" t="s">
        <v>950</v>
      </c>
      <c r="T646" s="1" t="s">
        <v>951</v>
      </c>
      <c r="U646" s="3" t="s">
        <v>248</v>
      </c>
      <c r="V646" s="3" t="s">
        <v>55</v>
      </c>
      <c r="W646" s="3" t="s">
        <v>1162</v>
      </c>
      <c r="X646" s="3" t="s">
        <v>1163</v>
      </c>
      <c r="Y646" s="3" t="s">
        <v>1164</v>
      </c>
      <c r="Z646" s="3" t="s">
        <v>1165</v>
      </c>
      <c r="AA646" s="3" t="s">
        <v>2099</v>
      </c>
      <c r="AB646" s="3" t="s">
        <v>2103</v>
      </c>
      <c r="AC646" s="3" t="s">
        <v>1166</v>
      </c>
      <c r="AD646" s="1" t="s">
        <v>1167</v>
      </c>
      <c r="AE646" s="3" t="s">
        <v>1059</v>
      </c>
      <c r="AF646" s="3" t="s">
        <v>1060</v>
      </c>
      <c r="AG646" s="23">
        <v>0</v>
      </c>
      <c r="AH646" s="23">
        <v>71.599999999999994</v>
      </c>
      <c r="AI646" s="23">
        <v>28.4</v>
      </c>
      <c r="AJ646" s="23">
        <v>71.599999999999994</v>
      </c>
      <c r="AK646" s="23">
        <v>13.2</v>
      </c>
      <c r="AL646" s="23">
        <v>15.2</v>
      </c>
      <c r="AM646" s="3" t="s">
        <v>1061</v>
      </c>
      <c r="AN646" s="3" t="s">
        <v>2100</v>
      </c>
      <c r="AO646" s="27">
        <v>3.2370000000000001</v>
      </c>
      <c r="AP646" s="27"/>
      <c r="AQ646" s="27">
        <v>2.8380000000000001</v>
      </c>
      <c r="AR646" s="27">
        <f t="shared" si="15"/>
        <v>0.1398546376294639</v>
      </c>
      <c r="AS646" s="27">
        <v>3.601</v>
      </c>
      <c r="AT646" s="27">
        <f t="shared" si="16"/>
        <v>8.2412100905772917E-2</v>
      </c>
      <c r="AU646" s="27">
        <v>4.7859999999999996</v>
      </c>
      <c r="AV646" s="27">
        <f t="shared" si="14"/>
        <v>3.6246864203294843E-2</v>
      </c>
      <c r="AW646" s="27">
        <v>2.5840000000000001</v>
      </c>
      <c r="AX646" s="27">
        <v>0.77200000000000002</v>
      </c>
      <c r="AY646" s="27">
        <v>2.9289999999999998</v>
      </c>
      <c r="AZ646" s="27">
        <v>2.4</v>
      </c>
      <c r="BA646" s="27">
        <v>23</v>
      </c>
      <c r="BB646" s="10">
        <v>0</v>
      </c>
      <c r="BC646" s="10">
        <v>0</v>
      </c>
      <c r="BD646" s="10">
        <v>0</v>
      </c>
      <c r="BE646" s="10">
        <v>0</v>
      </c>
      <c r="BF646" s="10">
        <v>0</v>
      </c>
      <c r="BG646" s="10">
        <v>0</v>
      </c>
      <c r="BH646" s="10">
        <v>0</v>
      </c>
      <c r="BI646" s="10">
        <v>0</v>
      </c>
      <c r="BJ646" s="10">
        <v>0</v>
      </c>
      <c r="BK646" s="10">
        <v>1E-3</v>
      </c>
      <c r="BL646" s="10">
        <v>2.4E-2</v>
      </c>
      <c r="BM646" s="10">
        <v>1.4999999999999999E-2</v>
      </c>
      <c r="BN646" s="10">
        <v>3.9E-2</v>
      </c>
      <c r="BO646" s="10">
        <v>6.0999999999999999E-2</v>
      </c>
      <c r="BP646" s="10">
        <v>0.183</v>
      </c>
      <c r="BQ646" s="10">
        <v>0.29699999999999999</v>
      </c>
      <c r="BR646" s="10">
        <v>0.61</v>
      </c>
      <c r="BS646" s="10">
        <v>1.5629999999999999</v>
      </c>
      <c r="BT646" s="10">
        <v>10.407</v>
      </c>
      <c r="BU646" s="10">
        <v>29.75</v>
      </c>
      <c r="BV646" s="10">
        <v>28.623999999999999</v>
      </c>
      <c r="BW646" s="10"/>
      <c r="BX646" s="10">
        <v>6.9039999999999999</v>
      </c>
      <c r="BY646" s="10">
        <v>1.6120000000000001</v>
      </c>
      <c r="BZ646" s="10">
        <v>2.0249999999999999</v>
      </c>
      <c r="CA646" s="10">
        <v>2.657</v>
      </c>
      <c r="CB646" s="10">
        <v>2.7879999999999998</v>
      </c>
      <c r="CC646" s="10">
        <v>2.8530000000000002</v>
      </c>
      <c r="CD646" s="10"/>
      <c r="CE646" s="10">
        <v>2.3967499999999999</v>
      </c>
      <c r="CF646" s="10">
        <v>2.3967499999999999</v>
      </c>
      <c r="CG646" s="10">
        <v>2.3967499999999999</v>
      </c>
      <c r="CH646" s="10">
        <v>2.3967499999999999</v>
      </c>
    </row>
    <row r="647" spans="2:86" x14ac:dyDescent="0.2">
      <c r="B647" s="1">
        <v>1</v>
      </c>
      <c r="C647" s="1" t="s">
        <v>1281</v>
      </c>
      <c r="D647" s="1" t="s">
        <v>1282</v>
      </c>
      <c r="E647" s="5">
        <v>42.870910000000002</v>
      </c>
      <c r="F647" s="5">
        <v>-70.229569999999995</v>
      </c>
      <c r="G647" s="4">
        <v>100.584</v>
      </c>
      <c r="H647" s="7">
        <v>37505</v>
      </c>
      <c r="I647" s="1" t="s">
        <v>473</v>
      </c>
      <c r="K647" s="1" t="s">
        <v>2073</v>
      </c>
      <c r="L647" s="1" t="s">
        <v>2078</v>
      </c>
      <c r="M647" s="1" t="s">
        <v>2076</v>
      </c>
      <c r="N647" s="1" t="s">
        <v>2082</v>
      </c>
      <c r="O647" s="1" t="s">
        <v>2091</v>
      </c>
      <c r="P647" s="1" t="s">
        <v>237</v>
      </c>
      <c r="Q647" s="1" t="s">
        <v>2144</v>
      </c>
      <c r="R647" s="1" t="s">
        <v>1286</v>
      </c>
      <c r="S647" s="1" t="s">
        <v>237</v>
      </c>
      <c r="T647" s="1" t="s">
        <v>13</v>
      </c>
      <c r="U647" s="3" t="s">
        <v>1946</v>
      </c>
      <c r="V647" s="3" t="s">
        <v>1946</v>
      </c>
      <c r="W647" s="3" t="s">
        <v>1283</v>
      </c>
      <c r="X647" s="3" t="s">
        <v>1284</v>
      </c>
      <c r="Y647" s="3" t="s">
        <v>1285</v>
      </c>
      <c r="Z647" s="3" t="s">
        <v>1286</v>
      </c>
      <c r="AA647" s="3" t="s">
        <v>1118</v>
      </c>
      <c r="AB647" s="3" t="s">
        <v>1119</v>
      </c>
      <c r="AC647" s="3" t="s">
        <v>1118</v>
      </c>
      <c r="AD647" s="1" t="s">
        <v>1119</v>
      </c>
      <c r="AE647" s="3" t="s">
        <v>1271</v>
      </c>
      <c r="AF647" s="3" t="s">
        <v>1272</v>
      </c>
      <c r="AG647" s="23">
        <v>6.3</v>
      </c>
      <c r="AH647" s="23">
        <v>86.7</v>
      </c>
      <c r="AI647" s="23">
        <v>7</v>
      </c>
      <c r="AJ647" s="23">
        <v>86.7</v>
      </c>
      <c r="AK647" s="23">
        <v>2.2999999999999998</v>
      </c>
      <c r="AL647" s="23">
        <v>4.7</v>
      </c>
      <c r="AM647" s="3" t="s">
        <v>1061</v>
      </c>
      <c r="AN647" s="3" t="s">
        <v>2100</v>
      </c>
      <c r="AO647" s="27">
        <v>2.7370000000000001</v>
      </c>
      <c r="AP647" s="27"/>
      <c r="AQ647" s="27">
        <v>-0.13700000000000001</v>
      </c>
      <c r="AR647" s="27">
        <f t="shared" si="15"/>
        <v>1.0996161493145513</v>
      </c>
      <c r="AS647" s="27">
        <v>2.4580000000000002</v>
      </c>
      <c r="AT647" s="27">
        <f t="shared" si="16"/>
        <v>0.1819986936248858</v>
      </c>
      <c r="AU647" s="27">
        <v>2.1360000000000001</v>
      </c>
      <c r="AV647" s="27">
        <f t="shared" si="14"/>
        <v>0.22750970602022477</v>
      </c>
      <c r="AW647" s="27">
        <v>1.885</v>
      </c>
      <c r="AX647" s="27">
        <v>-0.14699999999999999</v>
      </c>
      <c r="AY647" s="27">
        <v>3.1720000000000002</v>
      </c>
      <c r="AZ647" s="27">
        <v>1.6</v>
      </c>
      <c r="BA647" s="27">
        <v>35.200000000000003</v>
      </c>
      <c r="BB647" s="10">
        <v>0</v>
      </c>
      <c r="BC647" s="10">
        <v>0</v>
      </c>
      <c r="BD647" s="10">
        <v>0</v>
      </c>
      <c r="BE647" s="10">
        <v>0</v>
      </c>
      <c r="BF647" s="10">
        <v>0</v>
      </c>
      <c r="BG647" s="10">
        <v>0</v>
      </c>
      <c r="BH647" s="10">
        <v>0</v>
      </c>
      <c r="BI647" s="10">
        <v>0</v>
      </c>
      <c r="BJ647" s="10">
        <v>1.5429999999999999</v>
      </c>
      <c r="BK647" s="10">
        <v>2.7530000000000001</v>
      </c>
      <c r="BL647" s="10">
        <v>2.0099999999999998</v>
      </c>
      <c r="BM647" s="10">
        <v>2.1219999999999999</v>
      </c>
      <c r="BN647" s="10">
        <v>2.19</v>
      </c>
      <c r="BO647" s="10">
        <v>2.8849999999999998</v>
      </c>
      <c r="BP647" s="10">
        <v>3.4239999999999999</v>
      </c>
      <c r="BQ647" s="10">
        <v>4.0359999999999996</v>
      </c>
      <c r="BR647" s="10">
        <v>8.1679999999999993</v>
      </c>
      <c r="BS647" s="10">
        <v>21.59</v>
      </c>
      <c r="BT647" s="10">
        <v>31.664999999999999</v>
      </c>
      <c r="BU647" s="10">
        <v>8.734</v>
      </c>
      <c r="BV647" s="10">
        <v>1.87</v>
      </c>
      <c r="BW647" s="10"/>
      <c r="BX647" s="10">
        <v>0.78200000000000003</v>
      </c>
      <c r="BY647" s="10">
        <v>0.46899999999999997</v>
      </c>
      <c r="BZ647" s="10">
        <v>0.54</v>
      </c>
      <c r="CA647" s="10">
        <v>0.48299999999999998</v>
      </c>
      <c r="CB647" s="10">
        <v>0.73899999999999999</v>
      </c>
      <c r="CC647" s="10">
        <v>1.052</v>
      </c>
      <c r="CD647" s="10"/>
      <c r="CE647" s="10">
        <v>0.73624999999999996</v>
      </c>
      <c r="CF647" s="10">
        <v>0.73624999999999996</v>
      </c>
      <c r="CG647" s="10">
        <v>0.73624999999999996</v>
      </c>
      <c r="CH647" s="10">
        <v>0.73624999999999996</v>
      </c>
    </row>
    <row r="648" spans="2:86" x14ac:dyDescent="0.2">
      <c r="B648" s="1">
        <v>1</v>
      </c>
      <c r="C648" s="1" t="s">
        <v>1287</v>
      </c>
      <c r="D648" s="1" t="s">
        <v>1288</v>
      </c>
      <c r="E648" s="5">
        <v>42.871079999999999</v>
      </c>
      <c r="F648" s="5">
        <v>-70.113730000000004</v>
      </c>
      <c r="G648" s="4">
        <v>95</v>
      </c>
      <c r="H648" s="7">
        <v>38308</v>
      </c>
      <c r="I648" s="1" t="s">
        <v>473</v>
      </c>
      <c r="K648" s="1" t="s">
        <v>2073</v>
      </c>
      <c r="L648" s="1" t="s">
        <v>2078</v>
      </c>
      <c r="M648" s="1" t="s">
        <v>2076</v>
      </c>
      <c r="N648" s="1" t="s">
        <v>2082</v>
      </c>
      <c r="O648" s="1" t="s">
        <v>2091</v>
      </c>
      <c r="P648" s="1" t="s">
        <v>237</v>
      </c>
      <c r="Q648" s="1" t="s">
        <v>2086</v>
      </c>
      <c r="R648" s="1" t="s">
        <v>1292</v>
      </c>
      <c r="S648" s="1" t="s">
        <v>237</v>
      </c>
      <c r="T648" s="1" t="s">
        <v>13</v>
      </c>
      <c r="U648" s="3" t="s">
        <v>1946</v>
      </c>
      <c r="V648" s="3" t="s">
        <v>1946</v>
      </c>
      <c r="W648" s="3" t="s">
        <v>1289</v>
      </c>
      <c r="X648" s="3" t="s">
        <v>1290</v>
      </c>
      <c r="Y648" s="3" t="s">
        <v>1291</v>
      </c>
      <c r="Z648" s="3" t="s">
        <v>1292</v>
      </c>
      <c r="AA648" s="3" t="s">
        <v>1175</v>
      </c>
      <c r="AB648" s="3" t="s">
        <v>1176</v>
      </c>
      <c r="AC648" s="3" t="s">
        <v>1175</v>
      </c>
      <c r="AD648" s="1" t="s">
        <v>1176</v>
      </c>
      <c r="AE648" s="3" t="s">
        <v>1271</v>
      </c>
      <c r="AF648" s="3" t="s">
        <v>1272</v>
      </c>
      <c r="AG648" s="23">
        <v>6.2</v>
      </c>
      <c r="AH648" s="23">
        <v>90.8</v>
      </c>
      <c r="AI648" s="23">
        <v>3.1</v>
      </c>
      <c r="AJ648" s="23">
        <v>90.8</v>
      </c>
      <c r="AK648" s="23">
        <v>0.5</v>
      </c>
      <c r="AL648" s="23">
        <v>2.6</v>
      </c>
      <c r="AM648" s="3" t="s">
        <v>1061</v>
      </c>
      <c r="AN648" s="3" t="s">
        <v>2100</v>
      </c>
      <c r="AO648" s="27">
        <v>1.2470000000000001</v>
      </c>
      <c r="AP648" s="27"/>
      <c r="AQ648" s="27">
        <v>-0.629</v>
      </c>
      <c r="AR648" s="27">
        <f t="shared" si="15"/>
        <v>1.546492674910634</v>
      </c>
      <c r="AS648" s="27">
        <v>0.91200000000000003</v>
      </c>
      <c r="AT648" s="27">
        <f t="shared" si="16"/>
        <v>0.53144783717927657</v>
      </c>
      <c r="AU648" s="27">
        <v>0.82</v>
      </c>
      <c r="AV648" s="27">
        <f t="shared" si="14"/>
        <v>0.56644194264789927</v>
      </c>
      <c r="AW648" s="27">
        <v>1.0569999999999999</v>
      </c>
      <c r="AX648" s="27">
        <v>-0.14799999999999999</v>
      </c>
      <c r="AY648" s="27">
        <v>1.0669999999999999</v>
      </c>
      <c r="AZ648" s="27">
        <v>0.7</v>
      </c>
      <c r="BA648" s="27">
        <v>23.1</v>
      </c>
      <c r="BB648" s="10">
        <v>0</v>
      </c>
      <c r="BC648" s="10">
        <v>0</v>
      </c>
      <c r="BD648" s="10">
        <v>0</v>
      </c>
      <c r="BE648" s="10">
        <v>0</v>
      </c>
      <c r="BF648" s="10">
        <v>0</v>
      </c>
      <c r="BG648" s="10">
        <v>0</v>
      </c>
      <c r="BH648" s="10">
        <v>0</v>
      </c>
      <c r="BI648" s="10">
        <v>0</v>
      </c>
      <c r="BJ648" s="10">
        <v>0.99199999999999999</v>
      </c>
      <c r="BK648" s="10">
        <v>2.0880000000000001</v>
      </c>
      <c r="BL648" s="10">
        <v>3.0819999999999999</v>
      </c>
      <c r="BM648" s="10">
        <v>5.3170000000000002</v>
      </c>
      <c r="BN648" s="10">
        <v>9.1560000000000006</v>
      </c>
      <c r="BO648" s="10">
        <v>14.61</v>
      </c>
      <c r="BP648" s="10">
        <v>17.853000000000002</v>
      </c>
      <c r="BQ648" s="10">
        <v>20.422000000000001</v>
      </c>
      <c r="BR648" s="10">
        <v>17.725000000000001</v>
      </c>
      <c r="BS648" s="10">
        <v>4.1230000000000002</v>
      </c>
      <c r="BT648" s="10">
        <v>0.876</v>
      </c>
      <c r="BU648" s="10">
        <v>0.48199999999999998</v>
      </c>
      <c r="BV648" s="10">
        <v>0.21</v>
      </c>
      <c r="BW648" s="10"/>
      <c r="BX648" s="10">
        <v>2.1999999999999999E-2</v>
      </c>
      <c r="BY648" s="10">
        <v>0.151</v>
      </c>
      <c r="BZ648" s="10">
        <v>0.108</v>
      </c>
      <c r="CA648" s="10">
        <v>0.19400000000000001</v>
      </c>
      <c r="CB648" s="10">
        <v>0.45300000000000001</v>
      </c>
      <c r="CC648" s="10">
        <v>0.58299999999999996</v>
      </c>
      <c r="CD648" s="10">
        <v>1.554</v>
      </c>
      <c r="CE648" s="10"/>
      <c r="CF648" s="10"/>
      <c r="CG648" s="10"/>
      <c r="CH648" s="10"/>
    </row>
    <row r="649" spans="2:86" x14ac:dyDescent="0.2">
      <c r="B649" s="1">
        <v>1</v>
      </c>
      <c r="C649" s="1" t="s">
        <v>1293</v>
      </c>
      <c r="D649" s="1" t="s">
        <v>1294</v>
      </c>
      <c r="E649" s="5">
        <v>42.858280000000001</v>
      </c>
      <c r="F649" s="5">
        <v>-70.396860000000004</v>
      </c>
      <c r="G649" s="4">
        <v>78.638400000000004</v>
      </c>
      <c r="H649" s="7">
        <v>37531</v>
      </c>
      <c r="I649" s="1" t="s">
        <v>473</v>
      </c>
      <c r="K649" s="1" t="s">
        <v>2073</v>
      </c>
      <c r="L649" s="1" t="s">
        <v>2077</v>
      </c>
      <c r="M649" s="1" t="s">
        <v>2074</v>
      </c>
      <c r="N649" s="1" t="s">
        <v>2081</v>
      </c>
      <c r="O649" s="1" t="s">
        <v>2090</v>
      </c>
      <c r="P649" s="1" t="s">
        <v>313</v>
      </c>
      <c r="Q649" s="1" t="s">
        <v>1296</v>
      </c>
      <c r="R649" s="1" t="s">
        <v>1297</v>
      </c>
      <c r="S649" s="1" t="s">
        <v>313</v>
      </c>
      <c r="T649" s="1" t="s">
        <v>951</v>
      </c>
      <c r="U649" s="3" t="s">
        <v>1946</v>
      </c>
      <c r="V649" s="3" t="s">
        <v>1946</v>
      </c>
      <c r="W649" s="3" t="s">
        <v>1813</v>
      </c>
      <c r="X649" s="3" t="s">
        <v>1295</v>
      </c>
      <c r="Y649" s="3" t="s">
        <v>1296</v>
      </c>
      <c r="Z649" s="3" t="s">
        <v>1297</v>
      </c>
      <c r="AA649" s="3" t="s">
        <v>1132</v>
      </c>
      <c r="AB649" s="3" t="s">
        <v>1133</v>
      </c>
      <c r="AC649" s="3" t="s">
        <v>1132</v>
      </c>
      <c r="AD649" s="1" t="s">
        <v>1133</v>
      </c>
      <c r="AE649" s="3" t="s">
        <v>1271</v>
      </c>
      <c r="AF649" s="3" t="s">
        <v>1272</v>
      </c>
      <c r="AG649" s="23">
        <v>2.2999999999999998</v>
      </c>
      <c r="AH649" s="23">
        <v>90.7</v>
      </c>
      <c r="AI649" s="23">
        <v>7</v>
      </c>
      <c r="AJ649" s="23">
        <v>90.7</v>
      </c>
      <c r="AK649" s="23">
        <v>1.8</v>
      </c>
      <c r="AL649" s="23">
        <v>5.2</v>
      </c>
      <c r="AM649" s="3" t="s">
        <v>1061</v>
      </c>
      <c r="AN649" s="3" t="s">
        <v>2100</v>
      </c>
      <c r="AO649" s="27">
        <v>2.2370000000000001</v>
      </c>
      <c r="AP649" s="27"/>
      <c r="AQ649" s="27">
        <v>0.372</v>
      </c>
      <c r="AR649" s="27">
        <f t="shared" si="15"/>
        <v>0.77271054964798735</v>
      </c>
      <c r="AS649" s="27">
        <v>1.8979999999999999</v>
      </c>
      <c r="AT649" s="27">
        <f t="shared" si="16"/>
        <v>0.26831507159836343</v>
      </c>
      <c r="AU649" s="27">
        <v>1.8160000000000001</v>
      </c>
      <c r="AV649" s="27">
        <f t="shared" si="14"/>
        <v>0.28400731619667158</v>
      </c>
      <c r="AW649" s="27">
        <v>1.7709999999999999</v>
      </c>
      <c r="AX649" s="27">
        <v>0.20100000000000001</v>
      </c>
      <c r="AY649" s="27">
        <v>2.7669999999999999</v>
      </c>
      <c r="AZ649" s="27">
        <v>0.9</v>
      </c>
      <c r="BA649" s="27">
        <v>131.9</v>
      </c>
      <c r="BB649" s="10">
        <v>0</v>
      </c>
      <c r="BC649" s="10">
        <v>0</v>
      </c>
      <c r="BD649" s="10">
        <v>0</v>
      </c>
      <c r="BE649" s="10">
        <v>0</v>
      </c>
      <c r="BF649" s="10">
        <v>0</v>
      </c>
      <c r="BG649" s="10">
        <v>0</v>
      </c>
      <c r="BH649" s="10">
        <v>0</v>
      </c>
      <c r="BI649" s="10">
        <v>1.0580000000000001</v>
      </c>
      <c r="BJ649" s="10">
        <v>0.11700000000000001</v>
      </c>
      <c r="BK649" s="10">
        <v>0.49</v>
      </c>
      <c r="BL649" s="10">
        <v>0.66800000000000004</v>
      </c>
      <c r="BM649" s="10">
        <v>1.04</v>
      </c>
      <c r="BN649" s="10">
        <v>2.0419999999999998</v>
      </c>
      <c r="BO649" s="10">
        <v>6.0890000000000004</v>
      </c>
      <c r="BP649" s="10">
        <v>8.2370000000000001</v>
      </c>
      <c r="BQ649" s="10">
        <v>12.177</v>
      </c>
      <c r="BR649" s="10">
        <v>22.667999999999999</v>
      </c>
      <c r="BS649" s="10">
        <v>21.338999999999999</v>
      </c>
      <c r="BT649" s="10">
        <v>13.837999999999999</v>
      </c>
      <c r="BU649" s="10">
        <v>2.6909999999999998</v>
      </c>
      <c r="BV649" s="10">
        <v>0.50900000000000001</v>
      </c>
      <c r="BW649" s="10"/>
      <c r="BX649" s="10">
        <v>0.28799999999999998</v>
      </c>
      <c r="BY649" s="10">
        <v>0.375</v>
      </c>
      <c r="BZ649" s="10">
        <v>0.45900000000000002</v>
      </c>
      <c r="CA649" s="10">
        <v>0.71299999999999997</v>
      </c>
      <c r="CB649" s="10">
        <v>0.72399999999999998</v>
      </c>
      <c r="CC649" s="10">
        <v>1.0229999999999999</v>
      </c>
      <c r="CD649" s="10"/>
      <c r="CE649" s="10">
        <v>0.86424999999999996</v>
      </c>
      <c r="CF649" s="10">
        <v>0.86424999999999996</v>
      </c>
      <c r="CG649" s="10">
        <v>0.86424999999999996</v>
      </c>
      <c r="CH649" s="10">
        <v>0.86424999999999996</v>
      </c>
    </row>
    <row r="650" spans="2:86" x14ac:dyDescent="0.2">
      <c r="B650" s="1">
        <v>1</v>
      </c>
      <c r="C650" s="1" t="s">
        <v>1298</v>
      </c>
      <c r="D650" s="1" t="s">
        <v>1299</v>
      </c>
      <c r="E650" s="5">
        <v>42.861449999999998</v>
      </c>
      <c r="F650" s="5">
        <v>-70.379149999999996</v>
      </c>
      <c r="G650" s="4">
        <v>67.7</v>
      </c>
      <c r="H650" s="7">
        <v>38166</v>
      </c>
      <c r="I650" s="1" t="s">
        <v>1110</v>
      </c>
      <c r="K650" s="1" t="s">
        <v>2073</v>
      </c>
      <c r="L650" s="1" t="s">
        <v>2078</v>
      </c>
      <c r="M650" s="1" t="s">
        <v>254</v>
      </c>
      <c r="N650" s="1" t="s">
        <v>254</v>
      </c>
      <c r="O650" s="1" t="s">
        <v>64</v>
      </c>
      <c r="P650" s="1" t="s">
        <v>1301</v>
      </c>
      <c r="Q650" s="1" t="s">
        <v>1301</v>
      </c>
      <c r="R650" s="1" t="s">
        <v>2094</v>
      </c>
      <c r="S650" s="1" t="s">
        <v>254</v>
      </c>
      <c r="T650" s="1" t="s">
        <v>64</v>
      </c>
      <c r="U650" s="3" t="s">
        <v>1946</v>
      </c>
      <c r="V650" s="3" t="s">
        <v>1946</v>
      </c>
      <c r="W650" s="3" t="s">
        <v>1300</v>
      </c>
      <c r="X650" s="3" t="s">
        <v>1176</v>
      </c>
      <c r="Y650" s="3" t="s">
        <v>1301</v>
      </c>
      <c r="Z650" s="3" t="s">
        <v>2094</v>
      </c>
      <c r="AA650" s="3" t="s">
        <v>1303</v>
      </c>
      <c r="AB650" s="3" t="s">
        <v>1347</v>
      </c>
      <c r="AC650" s="3" t="s">
        <v>1301</v>
      </c>
      <c r="AD650" s="1" t="s">
        <v>2094</v>
      </c>
      <c r="AE650" s="3" t="s">
        <v>1271</v>
      </c>
      <c r="AF650" s="3" t="s">
        <v>1272</v>
      </c>
      <c r="AG650" s="23">
        <v>85.4</v>
      </c>
      <c r="AH650" s="23">
        <v>14.3</v>
      </c>
      <c r="AI650" s="23">
        <v>0.3</v>
      </c>
      <c r="AJ650" s="23">
        <v>14.3</v>
      </c>
      <c r="AK650" s="23"/>
      <c r="AL650" s="23"/>
      <c r="AM650" s="3" t="s">
        <v>1061</v>
      </c>
      <c r="AN650" s="3" t="s">
        <v>2100</v>
      </c>
      <c r="AO650" s="27">
        <v>-4.2430000000000003</v>
      </c>
      <c r="AP650" s="27"/>
      <c r="AQ650" s="27">
        <v>-4.3479999999999999</v>
      </c>
      <c r="AR650" s="27">
        <f t="shared" si="15"/>
        <v>20.364718964415083</v>
      </c>
      <c r="AS650" s="27">
        <v>-3.5289999999999999</v>
      </c>
      <c r="AT650" s="27">
        <f t="shared" si="16"/>
        <v>11.543429494893026</v>
      </c>
      <c r="AU650" s="27">
        <v>-2.984</v>
      </c>
      <c r="AV650" s="27">
        <f t="shared" si="14"/>
        <v>7.9117673310474519</v>
      </c>
      <c r="AW650" s="27">
        <v>1.673</v>
      </c>
      <c r="AX650" s="27">
        <v>0.61299999999999999</v>
      </c>
      <c r="AY650" s="27">
        <v>1.0720000000000001</v>
      </c>
      <c r="AZ650" s="27">
        <v>0.4</v>
      </c>
      <c r="BA650" s="27">
        <v>36.700000000000003</v>
      </c>
      <c r="BB650" s="10">
        <v>0</v>
      </c>
      <c r="BC650" s="10">
        <v>0</v>
      </c>
      <c r="BD650" s="10">
        <v>0</v>
      </c>
      <c r="BE650" s="10">
        <v>0</v>
      </c>
      <c r="BF650" s="10">
        <v>35.255000000000003</v>
      </c>
      <c r="BG650" s="10">
        <v>16.094000000000001</v>
      </c>
      <c r="BH650" s="10">
        <v>14.929</v>
      </c>
      <c r="BI650" s="10">
        <v>3.8959999999999999</v>
      </c>
      <c r="BJ650" s="10">
        <v>2.9380000000000002</v>
      </c>
      <c r="BK650" s="10">
        <v>8.0690000000000008</v>
      </c>
      <c r="BL650" s="10">
        <v>4.194</v>
      </c>
      <c r="BM650" s="10">
        <v>3.0760000000000001</v>
      </c>
      <c r="BN650" s="10">
        <v>1.9019999999999999</v>
      </c>
      <c r="BO650" s="10">
        <v>1.677</v>
      </c>
      <c r="BP650" s="10">
        <v>1.4219999999999999</v>
      </c>
      <c r="BQ650" s="10">
        <v>1.5349999999999999</v>
      </c>
      <c r="BR650" s="10">
        <v>1.8169999999999999</v>
      </c>
      <c r="BS650" s="10">
        <v>1.399</v>
      </c>
      <c r="BT650" s="10">
        <v>1.1299999999999999</v>
      </c>
      <c r="BU650" s="10">
        <v>0.255</v>
      </c>
      <c r="BV650" s="10">
        <v>6.5000000000000002E-2</v>
      </c>
      <c r="BW650" s="10">
        <v>0.35</v>
      </c>
      <c r="BX650" s="10"/>
      <c r="BY650" s="10"/>
      <c r="BZ650" s="10"/>
      <c r="CA650" s="10"/>
      <c r="CB650" s="10"/>
      <c r="CC650" s="10"/>
      <c r="CD650" s="10"/>
      <c r="CE650" s="10"/>
      <c r="CF650" s="10"/>
      <c r="CG650" s="10"/>
      <c r="CH650" s="10"/>
    </row>
    <row r="651" spans="2:86" x14ac:dyDescent="0.2">
      <c r="B651" s="1">
        <v>1</v>
      </c>
      <c r="C651" s="1" t="s">
        <v>1304</v>
      </c>
      <c r="D651" s="1" t="s">
        <v>1305</v>
      </c>
      <c r="E651" s="5">
        <v>42.858550000000001</v>
      </c>
      <c r="F651" s="5">
        <v>-70.363420000000005</v>
      </c>
      <c r="G651" s="4">
        <v>124.4</v>
      </c>
      <c r="H651" s="7">
        <v>38166</v>
      </c>
      <c r="I651" s="1" t="s">
        <v>473</v>
      </c>
      <c r="K651" s="1" t="s">
        <v>2073</v>
      </c>
      <c r="L651" s="1" t="s">
        <v>2077</v>
      </c>
      <c r="M651" s="1" t="s">
        <v>1057</v>
      </c>
      <c r="N651" s="1" t="s">
        <v>1057</v>
      </c>
      <c r="O651" s="1" t="s">
        <v>121</v>
      </c>
      <c r="P651" s="1" t="s">
        <v>2108</v>
      </c>
      <c r="Q651" s="1" t="s">
        <v>2108</v>
      </c>
      <c r="R651" s="1" t="s">
        <v>2116</v>
      </c>
      <c r="S651" s="1" t="s">
        <v>1057</v>
      </c>
      <c r="T651" s="1" t="s">
        <v>121</v>
      </c>
      <c r="U651" s="3" t="s">
        <v>1057</v>
      </c>
      <c r="V651" s="3" t="s">
        <v>121</v>
      </c>
      <c r="W651" s="3" t="s">
        <v>1057</v>
      </c>
      <c r="X651" s="3" t="s">
        <v>121</v>
      </c>
      <c r="Y651" s="3" t="s">
        <v>1057</v>
      </c>
      <c r="Z651" s="3" t="s">
        <v>121</v>
      </c>
      <c r="AA651" s="3" t="s">
        <v>1058</v>
      </c>
      <c r="AB651" s="3" t="s">
        <v>205</v>
      </c>
      <c r="AC651" s="3" t="s">
        <v>1058</v>
      </c>
      <c r="AD651" s="1" t="s">
        <v>205</v>
      </c>
      <c r="AE651" s="3" t="s">
        <v>1059</v>
      </c>
      <c r="AF651" s="3" t="s">
        <v>1060</v>
      </c>
      <c r="AG651" s="23">
        <v>0</v>
      </c>
      <c r="AH651" s="23">
        <v>1.6</v>
      </c>
      <c r="AI651" s="23">
        <v>98.4</v>
      </c>
      <c r="AJ651" s="23">
        <v>1.6</v>
      </c>
      <c r="AK651" s="23">
        <v>32.200000000000003</v>
      </c>
      <c r="AL651" s="23">
        <v>66.2</v>
      </c>
      <c r="AM651" s="3" t="s">
        <v>1061</v>
      </c>
      <c r="AN651" s="3" t="s">
        <v>2100</v>
      </c>
      <c r="AO651" s="27">
        <v>8.484</v>
      </c>
      <c r="AP651" s="27"/>
      <c r="AQ651" s="27">
        <v>5.58</v>
      </c>
      <c r="AR651" s="27">
        <f t="shared" si="15"/>
        <v>2.0905118043533004E-2</v>
      </c>
      <c r="AS651" s="27">
        <v>9.3209999999999997</v>
      </c>
      <c r="AT651" s="27">
        <f t="shared" si="16"/>
        <v>1.5635054895630916E-3</v>
      </c>
      <c r="AU651" s="27">
        <v>9.3870000000000005</v>
      </c>
      <c r="AV651" s="27">
        <f t="shared" si="14"/>
        <v>1.493590115119891E-3</v>
      </c>
      <c r="AW651" s="27">
        <v>2.8780000000000001</v>
      </c>
      <c r="AX651" s="27">
        <v>-1E-3</v>
      </c>
      <c r="AY651" s="27">
        <v>0.80900000000000005</v>
      </c>
      <c r="AZ651" s="27">
        <v>8</v>
      </c>
      <c r="BA651" s="27">
        <v>6.9</v>
      </c>
      <c r="BB651" s="10">
        <v>0</v>
      </c>
      <c r="BC651" s="10">
        <v>0</v>
      </c>
      <c r="BD651" s="10">
        <v>0</v>
      </c>
      <c r="BE651" s="10">
        <v>0</v>
      </c>
      <c r="BF651" s="10">
        <v>0</v>
      </c>
      <c r="BG651" s="10">
        <v>0</v>
      </c>
      <c r="BH651" s="10">
        <v>0</v>
      </c>
      <c r="BI651" s="10">
        <v>0</v>
      </c>
      <c r="BJ651" s="10">
        <v>0</v>
      </c>
      <c r="BK651" s="10">
        <v>0</v>
      </c>
      <c r="BL651" s="10">
        <v>0</v>
      </c>
      <c r="BM651" s="10">
        <v>0</v>
      </c>
      <c r="BN651" s="10">
        <v>2.3E-2</v>
      </c>
      <c r="BO651" s="10">
        <v>1.9E-2</v>
      </c>
      <c r="BP651" s="10">
        <v>1.7000000000000001E-2</v>
      </c>
      <c r="BQ651" s="10">
        <v>2.5000000000000001E-2</v>
      </c>
      <c r="BR651" s="10">
        <v>0.03</v>
      </c>
      <c r="BS651" s="10">
        <v>5.6000000000000001E-2</v>
      </c>
      <c r="BT651" s="10">
        <v>0.219</v>
      </c>
      <c r="BU651" s="10">
        <v>0.44</v>
      </c>
      <c r="BV651" s="10">
        <v>0.68899999999999995</v>
      </c>
      <c r="BW651" s="10"/>
      <c r="BX651" s="10">
        <v>4.415</v>
      </c>
      <c r="BY651" s="10">
        <v>7.093</v>
      </c>
      <c r="BZ651" s="10">
        <v>9.4090000000000007</v>
      </c>
      <c r="CA651" s="10">
        <v>11.363</v>
      </c>
      <c r="CB651" s="10">
        <v>12.304</v>
      </c>
      <c r="CC651" s="10">
        <v>11.291</v>
      </c>
      <c r="CD651" s="10"/>
      <c r="CE651" s="10">
        <v>10.651999999999999</v>
      </c>
      <c r="CF651" s="10">
        <v>10.651999999999999</v>
      </c>
      <c r="CG651" s="10">
        <v>10.651999999999999</v>
      </c>
      <c r="CH651" s="10">
        <v>10.651999999999999</v>
      </c>
    </row>
    <row r="652" spans="2:86" x14ac:dyDescent="0.2">
      <c r="B652" s="1">
        <v>1</v>
      </c>
      <c r="C652" s="1" t="s">
        <v>1306</v>
      </c>
      <c r="D652" s="1" t="s">
        <v>1307</v>
      </c>
      <c r="E652" s="5">
        <v>42.858330000000002</v>
      </c>
      <c r="F652" s="5">
        <v>-70.346680000000006</v>
      </c>
      <c r="G652" s="4">
        <v>56.7</v>
      </c>
      <c r="H652" s="7">
        <v>38166</v>
      </c>
      <c r="I652" s="1" t="s">
        <v>1110</v>
      </c>
      <c r="K652" s="1" t="s">
        <v>2073</v>
      </c>
      <c r="L652" s="1" t="s">
        <v>2078</v>
      </c>
      <c r="M652" s="1" t="s">
        <v>2075</v>
      </c>
      <c r="N652" s="1" t="s">
        <v>2079</v>
      </c>
      <c r="O652" s="1" t="s">
        <v>2088</v>
      </c>
      <c r="P652" s="1" t="s">
        <v>240</v>
      </c>
      <c r="Q652" s="1" t="s">
        <v>1329</v>
      </c>
      <c r="R652" s="1" t="s">
        <v>2093</v>
      </c>
      <c r="S652" s="1" t="s">
        <v>240</v>
      </c>
      <c r="T652" s="1" t="s">
        <v>18</v>
      </c>
      <c r="U652" s="3" t="s">
        <v>1946</v>
      </c>
      <c r="V652" s="3" t="s">
        <v>1946</v>
      </c>
      <c r="W652" s="3" t="s">
        <v>1308</v>
      </c>
      <c r="X652" s="3" t="s">
        <v>1309</v>
      </c>
      <c r="Y652" s="3" t="s">
        <v>1329</v>
      </c>
      <c r="Z652" s="3" t="s">
        <v>2093</v>
      </c>
      <c r="AA652" s="3" t="s">
        <v>1312</v>
      </c>
      <c r="AB652" s="3" t="s">
        <v>2072</v>
      </c>
      <c r="AC652" s="3" t="s">
        <v>1759</v>
      </c>
      <c r="AD652" s="1" t="s">
        <v>2106</v>
      </c>
      <c r="AE652" s="3" t="s">
        <v>1059</v>
      </c>
      <c r="AF652" s="3" t="s">
        <v>1060</v>
      </c>
      <c r="AG652" s="23">
        <v>69.900000000000006</v>
      </c>
      <c r="AH652" s="23">
        <v>29.2</v>
      </c>
      <c r="AI652" s="23">
        <v>0.9</v>
      </c>
      <c r="AJ652" s="23">
        <v>29.2</v>
      </c>
      <c r="AK652" s="23"/>
      <c r="AL652" s="23"/>
      <c r="AM652" s="3" t="s">
        <v>1082</v>
      </c>
      <c r="AN652" s="3" t="s">
        <v>2101</v>
      </c>
      <c r="AO652" s="27">
        <v>-3.2429999999999999</v>
      </c>
      <c r="AP652" s="27">
        <v>1.7470000000000001</v>
      </c>
      <c r="AQ652" s="27">
        <v>-3.7490000000000001</v>
      </c>
      <c r="AR652" s="27">
        <f t="shared" si="15"/>
        <v>13.445020035732512</v>
      </c>
      <c r="AS652" s="27">
        <v>-2.617</v>
      </c>
      <c r="AT652" s="27">
        <f t="shared" si="16"/>
        <v>6.1347306386923677</v>
      </c>
      <c r="AU652" s="27">
        <v>-1.655</v>
      </c>
      <c r="AV652" s="27">
        <f t="shared" si="14"/>
        <v>3.1492319062768135</v>
      </c>
      <c r="AW652" s="27">
        <v>2.1339999999999999</v>
      </c>
      <c r="AX652" s="27">
        <v>0.59099999999999997</v>
      </c>
      <c r="AY652" s="27">
        <v>0.72099999999999997</v>
      </c>
      <c r="AZ652" s="27">
        <v>0.7</v>
      </c>
      <c r="BA652" s="27">
        <v>48.4</v>
      </c>
      <c r="BB652" s="10">
        <v>0</v>
      </c>
      <c r="BC652" s="10">
        <v>0</v>
      </c>
      <c r="BD652" s="10">
        <v>0</v>
      </c>
      <c r="BE652" s="10">
        <v>0</v>
      </c>
      <c r="BF652" s="10">
        <v>0</v>
      </c>
      <c r="BG652" s="10">
        <v>20.475000000000001</v>
      </c>
      <c r="BH652" s="10">
        <v>19.562000000000001</v>
      </c>
      <c r="BI652" s="10">
        <v>13.369</v>
      </c>
      <c r="BJ652" s="10">
        <v>9.3840000000000003</v>
      </c>
      <c r="BK652" s="10">
        <v>5.1029999999999998</v>
      </c>
      <c r="BL652" s="10">
        <v>1.9950000000000001</v>
      </c>
      <c r="BM652" s="10">
        <v>2.137</v>
      </c>
      <c r="BN652" s="10">
        <v>2.4300000000000002</v>
      </c>
      <c r="BO652" s="10">
        <v>3.109</v>
      </c>
      <c r="BP652" s="10">
        <v>4.0640000000000001</v>
      </c>
      <c r="BQ652" s="10">
        <v>4.6970000000000001</v>
      </c>
      <c r="BR652" s="10">
        <v>6.3949999999999996</v>
      </c>
      <c r="BS652" s="10">
        <v>5.0970000000000004</v>
      </c>
      <c r="BT652" s="10">
        <v>1.0580000000000001</v>
      </c>
      <c r="BU652" s="10">
        <v>0.11899999999999999</v>
      </c>
      <c r="BV652" s="10">
        <v>0.05</v>
      </c>
      <c r="BW652" s="10">
        <v>0.95699999999999996</v>
      </c>
      <c r="BX652" s="10"/>
      <c r="BY652" s="10"/>
      <c r="BZ652" s="10"/>
      <c r="CA652" s="10"/>
      <c r="CB652" s="10"/>
      <c r="CC652" s="10"/>
      <c r="CD652" s="10"/>
      <c r="CE652" s="10"/>
      <c r="CF652" s="10"/>
      <c r="CG652" s="10"/>
      <c r="CH652" s="10"/>
    </row>
    <row r="653" spans="2:86" x14ac:dyDescent="0.2">
      <c r="B653" s="1">
        <v>1</v>
      </c>
      <c r="C653" s="1" t="s">
        <v>1313</v>
      </c>
      <c r="D653" s="1" t="s">
        <v>1314</v>
      </c>
      <c r="E653" s="5">
        <v>42.858620000000002</v>
      </c>
      <c r="F653" s="5">
        <v>-70.329369999999997</v>
      </c>
      <c r="G653" s="4">
        <v>87.8</v>
      </c>
      <c r="H653" s="7">
        <v>38166</v>
      </c>
      <c r="I653" s="1" t="s">
        <v>1110</v>
      </c>
      <c r="K653" s="1" t="s">
        <v>2073</v>
      </c>
      <c r="L653" s="1" t="s">
        <v>2077</v>
      </c>
      <c r="M653" s="1" t="s">
        <v>229</v>
      </c>
      <c r="N653" s="1" t="s">
        <v>229</v>
      </c>
      <c r="O653" s="1" t="s">
        <v>33</v>
      </c>
      <c r="P653" s="1" t="s">
        <v>1183</v>
      </c>
      <c r="Q653" s="1" t="s">
        <v>1183</v>
      </c>
      <c r="R653" s="1" t="s">
        <v>1184</v>
      </c>
      <c r="S653" s="1" t="s">
        <v>229</v>
      </c>
      <c r="T653" s="1" t="s">
        <v>33</v>
      </c>
      <c r="U653" s="3" t="s">
        <v>229</v>
      </c>
      <c r="V653" s="3" t="s">
        <v>33</v>
      </c>
      <c r="W653" s="3" t="s">
        <v>1183</v>
      </c>
      <c r="X653" s="3" t="s">
        <v>1184</v>
      </c>
      <c r="Y653" s="3" t="s">
        <v>1183</v>
      </c>
      <c r="Z653" s="3" t="s">
        <v>1184</v>
      </c>
      <c r="AA653" s="3" t="s">
        <v>1183</v>
      </c>
      <c r="AB653" s="3" t="s">
        <v>1184</v>
      </c>
      <c r="AC653" s="3" t="s">
        <v>1183</v>
      </c>
      <c r="AD653" s="1" t="s">
        <v>1184</v>
      </c>
      <c r="AE653" s="3" t="s">
        <v>1271</v>
      </c>
      <c r="AF653" s="3" t="s">
        <v>1272</v>
      </c>
      <c r="AG653" s="23">
        <v>0</v>
      </c>
      <c r="AH653" s="23">
        <v>91.4</v>
      </c>
      <c r="AI653" s="23">
        <v>8.6</v>
      </c>
      <c r="AJ653" s="23">
        <v>91.4</v>
      </c>
      <c r="AK653" s="23">
        <v>3.9</v>
      </c>
      <c r="AL653" s="23">
        <v>4.7</v>
      </c>
      <c r="AM653" s="3" t="s">
        <v>1061</v>
      </c>
      <c r="AN653" s="3" t="s">
        <v>2100</v>
      </c>
      <c r="AO653" s="27">
        <v>3.2370000000000001</v>
      </c>
      <c r="AP653" s="27"/>
      <c r="AQ653" s="27">
        <v>2.4929999999999999</v>
      </c>
      <c r="AR653" s="27">
        <f t="shared" si="15"/>
        <v>0.17763650539766995</v>
      </c>
      <c r="AS653" s="27">
        <v>3.125</v>
      </c>
      <c r="AT653" s="27">
        <f t="shared" si="16"/>
        <v>0.1146255054005839</v>
      </c>
      <c r="AU653" s="27">
        <v>3.149</v>
      </c>
      <c r="AV653" s="27">
        <f t="shared" si="14"/>
        <v>0.1127344222977812</v>
      </c>
      <c r="AW653" s="27">
        <v>1.115</v>
      </c>
      <c r="AX653" s="27">
        <v>0.35499999999999998</v>
      </c>
      <c r="AY653" s="27">
        <v>3.1880000000000002</v>
      </c>
      <c r="AZ653" s="27">
        <v>1.3</v>
      </c>
      <c r="BA653" s="27">
        <v>9.4</v>
      </c>
      <c r="BB653" s="10">
        <v>0</v>
      </c>
      <c r="BC653" s="10">
        <v>0</v>
      </c>
      <c r="BD653" s="10">
        <v>0</v>
      </c>
      <c r="BE653" s="10">
        <v>0</v>
      </c>
      <c r="BF653" s="10">
        <v>0</v>
      </c>
      <c r="BG653" s="10">
        <v>0</v>
      </c>
      <c r="BH653" s="10">
        <v>0</v>
      </c>
      <c r="BI653" s="10">
        <v>0</v>
      </c>
      <c r="BJ653" s="10">
        <v>0</v>
      </c>
      <c r="BK653" s="10">
        <v>0</v>
      </c>
      <c r="BL653" s="10">
        <v>0</v>
      </c>
      <c r="BM653" s="10">
        <v>0.14599999999999999</v>
      </c>
      <c r="BN653" s="10">
        <v>0.23699999999999999</v>
      </c>
      <c r="BO653" s="10">
        <v>0.434</v>
      </c>
      <c r="BP653" s="10">
        <v>0.49399999999999999</v>
      </c>
      <c r="BQ653" s="10">
        <v>0.54300000000000004</v>
      </c>
      <c r="BR653" s="10">
        <v>1.1240000000000001</v>
      </c>
      <c r="BS653" s="10">
        <v>5.8559999999999999</v>
      </c>
      <c r="BT653" s="10">
        <v>31.497</v>
      </c>
      <c r="BU653" s="10">
        <v>36.534999999999997</v>
      </c>
      <c r="BV653" s="10">
        <v>14.523999999999999</v>
      </c>
      <c r="BW653" s="10"/>
      <c r="BX653" s="10">
        <v>1.863</v>
      </c>
      <c r="BY653" s="10">
        <v>0.69199999999999995</v>
      </c>
      <c r="BZ653" s="10">
        <v>0.53200000000000003</v>
      </c>
      <c r="CA653" s="10">
        <v>0.79900000000000004</v>
      </c>
      <c r="CB653" s="10">
        <v>1.224</v>
      </c>
      <c r="CC653" s="10">
        <v>1.171</v>
      </c>
      <c r="CD653" s="10"/>
      <c r="CE653" s="10">
        <v>0.58174999999999999</v>
      </c>
      <c r="CF653" s="10">
        <v>0.58174999999999999</v>
      </c>
      <c r="CG653" s="10">
        <v>0.58174999999999999</v>
      </c>
      <c r="CH653" s="10">
        <v>0.58174999999999999</v>
      </c>
    </row>
    <row r="654" spans="2:86" x14ac:dyDescent="0.2">
      <c r="B654" s="1">
        <v>1</v>
      </c>
      <c r="C654" s="1" t="s">
        <v>1315</v>
      </c>
      <c r="D654" s="1" t="s">
        <v>1316</v>
      </c>
      <c r="E654" s="5">
        <v>42.858170000000001</v>
      </c>
      <c r="F654" s="5">
        <v>-70.279849999999996</v>
      </c>
      <c r="G654" s="4">
        <v>95.0976</v>
      </c>
      <c r="H654" s="7">
        <v>37505</v>
      </c>
      <c r="I654" s="1" t="s">
        <v>473</v>
      </c>
      <c r="K654" s="1" t="s">
        <v>2073</v>
      </c>
      <c r="L654" s="1" t="s">
        <v>2078</v>
      </c>
      <c r="M654" s="1" t="s">
        <v>2076</v>
      </c>
      <c r="N654" s="1" t="s">
        <v>2083</v>
      </c>
      <c r="O654" s="1" t="s">
        <v>2092</v>
      </c>
      <c r="P654" s="1" t="s">
        <v>237</v>
      </c>
      <c r="Q654" s="1" t="s">
        <v>1317</v>
      </c>
      <c r="R654" s="1" t="s">
        <v>1318</v>
      </c>
      <c r="S654" s="1" t="s">
        <v>237</v>
      </c>
      <c r="T654" s="1" t="s">
        <v>13</v>
      </c>
      <c r="U654" s="3" t="s">
        <v>1946</v>
      </c>
      <c r="V654" s="3" t="s">
        <v>1946</v>
      </c>
      <c r="W654" s="3" t="s">
        <v>1289</v>
      </c>
      <c r="X654" s="3" t="s">
        <v>1290</v>
      </c>
      <c r="Y654" s="3" t="s">
        <v>1317</v>
      </c>
      <c r="Z654" s="3" t="s">
        <v>1318</v>
      </c>
      <c r="AA654" s="3" t="s">
        <v>1175</v>
      </c>
      <c r="AB654" s="3" t="s">
        <v>1176</v>
      </c>
      <c r="AC654" s="3" t="s">
        <v>1175</v>
      </c>
      <c r="AD654" s="1" t="s">
        <v>1176</v>
      </c>
      <c r="AE654" s="3" t="s">
        <v>1059</v>
      </c>
      <c r="AF654" s="3" t="s">
        <v>1060</v>
      </c>
      <c r="AG654" s="23">
        <v>14</v>
      </c>
      <c r="AH654" s="23">
        <v>80.3</v>
      </c>
      <c r="AI654" s="23">
        <v>5.7</v>
      </c>
      <c r="AJ654" s="23">
        <v>80.3</v>
      </c>
      <c r="AK654" s="23">
        <v>1.7</v>
      </c>
      <c r="AL654" s="23">
        <v>4</v>
      </c>
      <c r="AM654" s="3" t="s">
        <v>1061</v>
      </c>
      <c r="AN654" s="3" t="s">
        <v>2100</v>
      </c>
      <c r="AO654" s="27">
        <v>1.2470000000000001</v>
      </c>
      <c r="AP654" s="27"/>
      <c r="AQ654" s="27">
        <v>-1.4379999999999999</v>
      </c>
      <c r="AR654" s="27">
        <f t="shared" si="15"/>
        <v>2.7094499549707352</v>
      </c>
      <c r="AS654" s="27">
        <v>0.83299999999999996</v>
      </c>
      <c r="AT654" s="27">
        <f t="shared" si="16"/>
        <v>0.56136071103680418</v>
      </c>
      <c r="AU654" s="27">
        <v>0.79800000000000004</v>
      </c>
      <c r="AV654" s="27">
        <f t="shared" si="14"/>
        <v>0.57514594667530261</v>
      </c>
      <c r="AW654" s="27">
        <v>2.0640000000000001</v>
      </c>
      <c r="AX654" s="27">
        <v>8.2000000000000003E-2</v>
      </c>
      <c r="AY654" s="27">
        <v>1.55</v>
      </c>
      <c r="AZ654" s="27">
        <v>0.8</v>
      </c>
      <c r="BA654" s="27">
        <v>68.099999999999994</v>
      </c>
      <c r="BB654" s="10">
        <v>0</v>
      </c>
      <c r="BC654" s="10">
        <v>0</v>
      </c>
      <c r="BD654" s="10">
        <v>0</v>
      </c>
      <c r="BE654" s="10">
        <v>0</v>
      </c>
      <c r="BF654" s="10">
        <v>0</v>
      </c>
      <c r="BG654" s="10">
        <v>0</v>
      </c>
      <c r="BH654" s="10">
        <v>3.52</v>
      </c>
      <c r="BI654" s="10">
        <v>1.379</v>
      </c>
      <c r="BJ654" s="10">
        <v>2.2389999999999999</v>
      </c>
      <c r="BK654" s="10">
        <v>2.4209999999999998</v>
      </c>
      <c r="BL654" s="10">
        <v>4.4850000000000003</v>
      </c>
      <c r="BM654" s="10">
        <v>7.3380000000000001</v>
      </c>
      <c r="BN654" s="10">
        <v>9.1530000000000005</v>
      </c>
      <c r="BO654" s="10">
        <v>11.289</v>
      </c>
      <c r="BP654" s="10">
        <v>12.189</v>
      </c>
      <c r="BQ654" s="10">
        <v>12.266999999999999</v>
      </c>
      <c r="BR654" s="10">
        <v>11.593</v>
      </c>
      <c r="BS654" s="10">
        <v>6.8730000000000002</v>
      </c>
      <c r="BT654" s="10">
        <v>5.1970000000000001</v>
      </c>
      <c r="BU654" s="10">
        <v>2.9169999999999998</v>
      </c>
      <c r="BV654" s="10">
        <v>1.4570000000000001</v>
      </c>
      <c r="BW654" s="10"/>
      <c r="BX654" s="10">
        <v>0.39600000000000002</v>
      </c>
      <c r="BY654" s="10">
        <v>0.38900000000000001</v>
      </c>
      <c r="BZ654" s="10">
        <v>0.41799999999999998</v>
      </c>
      <c r="CA654" s="10">
        <v>0.52800000000000002</v>
      </c>
      <c r="CB654" s="10">
        <v>0.748</v>
      </c>
      <c r="CC654" s="10">
        <v>0.74099999999999999</v>
      </c>
      <c r="CD654" s="10"/>
      <c r="CE654" s="10">
        <v>0.61499999999999999</v>
      </c>
      <c r="CF654" s="10">
        <v>0.61499999999999999</v>
      </c>
      <c r="CG654" s="10">
        <v>0.61499999999999999</v>
      </c>
      <c r="CH654" s="10">
        <v>0.61499999999999999</v>
      </c>
    </row>
    <row r="655" spans="2:86" x14ac:dyDescent="0.2">
      <c r="B655" s="1">
        <v>1</v>
      </c>
      <c r="C655" s="1" t="s">
        <v>1319</v>
      </c>
      <c r="D655" s="1" t="s">
        <v>1320</v>
      </c>
      <c r="E655" s="5">
        <v>42.858029999999999</v>
      </c>
      <c r="F655" s="5">
        <v>-70.263239999999996</v>
      </c>
      <c r="G655" s="4">
        <v>100.584</v>
      </c>
      <c r="H655" s="7">
        <v>37505</v>
      </c>
      <c r="I655" s="1" t="s">
        <v>473</v>
      </c>
      <c r="K655" s="1" t="s">
        <v>2073</v>
      </c>
      <c r="L655" s="1" t="s">
        <v>2077</v>
      </c>
      <c r="M655" s="1" t="s">
        <v>2074</v>
      </c>
      <c r="N655" s="1" t="s">
        <v>2080</v>
      </c>
      <c r="O655" s="1" t="s">
        <v>2089</v>
      </c>
      <c r="P655" s="1" t="s">
        <v>313</v>
      </c>
      <c r="Q655" s="1" t="s">
        <v>2085</v>
      </c>
      <c r="R655" s="1" t="s">
        <v>1323</v>
      </c>
      <c r="S655" s="1" t="s">
        <v>313</v>
      </c>
      <c r="T655" s="1" t="s">
        <v>314</v>
      </c>
      <c r="U655" s="3" t="s">
        <v>229</v>
      </c>
      <c r="V655" s="3" t="s">
        <v>33</v>
      </c>
      <c r="W655" s="3" t="s">
        <v>1340</v>
      </c>
      <c r="X655" s="3" t="s">
        <v>1321</v>
      </c>
      <c r="Y655" s="3" t="s">
        <v>1322</v>
      </c>
      <c r="Z655" s="3" t="s">
        <v>1323</v>
      </c>
      <c r="AA655" s="3" t="s">
        <v>1118</v>
      </c>
      <c r="AB655" s="3" t="s">
        <v>1119</v>
      </c>
      <c r="AC655" s="3" t="s">
        <v>1118</v>
      </c>
      <c r="AD655" s="1" t="s">
        <v>1119</v>
      </c>
      <c r="AE655" s="3" t="s">
        <v>1271</v>
      </c>
      <c r="AF655" s="3" t="s">
        <v>1272</v>
      </c>
      <c r="AG655" s="23">
        <v>0.4</v>
      </c>
      <c r="AH655" s="23">
        <v>92.1</v>
      </c>
      <c r="AI655" s="23">
        <v>7.4</v>
      </c>
      <c r="AJ655" s="23">
        <v>92.1</v>
      </c>
      <c r="AK655" s="23">
        <v>3</v>
      </c>
      <c r="AL655" s="23">
        <v>4.4000000000000004</v>
      </c>
      <c r="AM655" s="3" t="s">
        <v>1061</v>
      </c>
      <c r="AN655" s="3" t="s">
        <v>2100</v>
      </c>
      <c r="AO655" s="27">
        <v>2.7370000000000001</v>
      </c>
      <c r="AP655" s="27"/>
      <c r="AQ655" s="27">
        <v>1.589</v>
      </c>
      <c r="AR655" s="27">
        <f t="shared" si="15"/>
        <v>0.33240177704542867</v>
      </c>
      <c r="AS655" s="27">
        <v>2.5579999999999998</v>
      </c>
      <c r="AT655" s="27">
        <f t="shared" si="16"/>
        <v>0.16981078556861812</v>
      </c>
      <c r="AU655" s="27">
        <v>2.5579999999999998</v>
      </c>
      <c r="AV655" s="27">
        <f t="shared" si="14"/>
        <v>0.16981078556861812</v>
      </c>
      <c r="AW655" s="27">
        <v>1.26</v>
      </c>
      <c r="AX655" s="27">
        <v>0.253</v>
      </c>
      <c r="AY655" s="27">
        <v>3.0830000000000002</v>
      </c>
      <c r="AZ655" s="27">
        <v>1.2</v>
      </c>
      <c r="BA655" s="27">
        <v>49.1</v>
      </c>
      <c r="BB655" s="10">
        <v>0</v>
      </c>
      <c r="BC655" s="10">
        <v>0</v>
      </c>
      <c r="BD655" s="10">
        <v>0</v>
      </c>
      <c r="BE655" s="10">
        <v>0</v>
      </c>
      <c r="BF655" s="10">
        <v>0</v>
      </c>
      <c r="BG655" s="10">
        <v>0</v>
      </c>
      <c r="BH655" s="10">
        <v>0</v>
      </c>
      <c r="BI655" s="10">
        <v>0</v>
      </c>
      <c r="BJ655" s="10">
        <v>0</v>
      </c>
      <c r="BK655" s="10">
        <v>0.23100000000000001</v>
      </c>
      <c r="BL655" s="10">
        <v>0.191</v>
      </c>
      <c r="BM655" s="10">
        <v>0.28199999999999997</v>
      </c>
      <c r="BN655" s="10">
        <v>0.58699999999999997</v>
      </c>
      <c r="BO655" s="10">
        <v>1.319</v>
      </c>
      <c r="BP655" s="10">
        <v>2.1120000000000001</v>
      </c>
      <c r="BQ655" s="10">
        <v>3.4159999999999999</v>
      </c>
      <c r="BR655" s="10">
        <v>9.8780000000000001</v>
      </c>
      <c r="BS655" s="10">
        <v>26.527999999999999</v>
      </c>
      <c r="BT655" s="10">
        <v>34.341999999999999</v>
      </c>
      <c r="BU655" s="10">
        <v>11.093</v>
      </c>
      <c r="BV655" s="10">
        <v>2.5590000000000002</v>
      </c>
      <c r="BW655" s="10"/>
      <c r="BX655" s="10">
        <v>1.2909999999999999</v>
      </c>
      <c r="BY655" s="10">
        <v>0.48799999999999999</v>
      </c>
      <c r="BZ655" s="10">
        <v>0.55900000000000005</v>
      </c>
      <c r="CA655" s="10">
        <v>0.72199999999999998</v>
      </c>
      <c r="CB655" s="10">
        <v>1.0269999999999999</v>
      </c>
      <c r="CC655" s="10">
        <v>1.0669999999999999</v>
      </c>
      <c r="CD655" s="10"/>
      <c r="CE655" s="10">
        <v>0.57750000000000001</v>
      </c>
      <c r="CF655" s="10">
        <v>0.57750000000000001</v>
      </c>
      <c r="CG655" s="10">
        <v>0.57750000000000001</v>
      </c>
      <c r="CH655" s="10">
        <v>0.57750000000000001</v>
      </c>
    </row>
    <row r="656" spans="2:86" x14ac:dyDescent="0.2">
      <c r="B656" s="1">
        <v>1</v>
      </c>
      <c r="C656" s="1" t="s">
        <v>1324</v>
      </c>
      <c r="D656" s="1" t="s">
        <v>1325</v>
      </c>
      <c r="E656" s="5">
        <v>42.858249999999998</v>
      </c>
      <c r="F656" s="5">
        <v>-70.24624</v>
      </c>
      <c r="G656" s="4">
        <v>91.44</v>
      </c>
      <c r="H656" s="7">
        <v>37505</v>
      </c>
      <c r="I656" s="1" t="s">
        <v>473</v>
      </c>
      <c r="K656" s="1" t="s">
        <v>2073</v>
      </c>
      <c r="L656" s="1" t="s">
        <v>2077</v>
      </c>
      <c r="M656" s="1" t="s">
        <v>2074</v>
      </c>
      <c r="N656" s="1" t="s">
        <v>2080</v>
      </c>
      <c r="O656" s="1" t="s">
        <v>2089</v>
      </c>
      <c r="P656" s="1" t="s">
        <v>313</v>
      </c>
      <c r="Q656" s="1" t="s">
        <v>2085</v>
      </c>
      <c r="R656" s="1" t="s">
        <v>1323</v>
      </c>
      <c r="S656" s="1" t="s">
        <v>313</v>
      </c>
      <c r="T656" s="1" t="s">
        <v>314</v>
      </c>
      <c r="U656" s="3" t="s">
        <v>229</v>
      </c>
      <c r="V656" s="3" t="s">
        <v>33</v>
      </c>
      <c r="W656" s="3" t="s">
        <v>1340</v>
      </c>
      <c r="X656" s="3" t="s">
        <v>1321</v>
      </c>
      <c r="Y656" s="3" t="s">
        <v>1322</v>
      </c>
      <c r="Z656" s="3" t="s">
        <v>1323</v>
      </c>
      <c r="AA656" s="3" t="s">
        <v>1118</v>
      </c>
      <c r="AB656" s="3" t="s">
        <v>1119</v>
      </c>
      <c r="AC656" s="3" t="s">
        <v>1118</v>
      </c>
      <c r="AD656" s="1" t="s">
        <v>1119</v>
      </c>
      <c r="AE656" s="3" t="s">
        <v>1731</v>
      </c>
      <c r="AF656" s="3" t="s">
        <v>1326</v>
      </c>
      <c r="AG656" s="23">
        <v>0.8</v>
      </c>
      <c r="AH656" s="23">
        <v>94.6</v>
      </c>
      <c r="AI656" s="23">
        <v>4.5999999999999996</v>
      </c>
      <c r="AJ656" s="23">
        <v>94.6</v>
      </c>
      <c r="AK656" s="23">
        <v>1.3</v>
      </c>
      <c r="AL656" s="23">
        <v>3.3</v>
      </c>
      <c r="AM656" s="3" t="s">
        <v>1061</v>
      </c>
      <c r="AN656" s="3" t="s">
        <v>2100</v>
      </c>
      <c r="AO656" s="27">
        <v>2.2370000000000001</v>
      </c>
      <c r="AP656" s="27"/>
      <c r="AQ656" s="27">
        <v>1.1659999999999999</v>
      </c>
      <c r="AR656" s="27">
        <f t="shared" si="15"/>
        <v>0.44565524794848566</v>
      </c>
      <c r="AS656" s="27">
        <v>2.1779999999999999</v>
      </c>
      <c r="AT656" s="27">
        <f t="shared" si="16"/>
        <v>0.22098188276591782</v>
      </c>
      <c r="AU656" s="27">
        <v>2.1640000000000001</v>
      </c>
      <c r="AV656" s="27">
        <f t="shared" si="14"/>
        <v>0.22313674286824417</v>
      </c>
      <c r="AW656" s="27">
        <v>0.78100000000000003</v>
      </c>
      <c r="AX656" s="27">
        <v>-5.3999999999999999E-2</v>
      </c>
      <c r="AY656" s="27">
        <v>1.6919999999999999</v>
      </c>
      <c r="AZ656" s="27">
        <v>0.9</v>
      </c>
      <c r="BA656" s="27">
        <v>67</v>
      </c>
      <c r="BB656" s="10">
        <v>0</v>
      </c>
      <c r="BC656" s="10">
        <v>0</v>
      </c>
      <c r="BD656" s="10">
        <v>0</v>
      </c>
      <c r="BE656" s="10">
        <v>0</v>
      </c>
      <c r="BF656" s="10">
        <v>0</v>
      </c>
      <c r="BG656" s="10">
        <v>0</v>
      </c>
      <c r="BH656" s="10">
        <v>0</v>
      </c>
      <c r="BI656" s="10">
        <v>0</v>
      </c>
      <c r="BJ656" s="10">
        <v>0.23599999999999999</v>
      </c>
      <c r="BK656" s="10">
        <v>0.21</v>
      </c>
      <c r="BL656" s="10">
        <v>0.36299999999999999</v>
      </c>
      <c r="BM656" s="10">
        <v>0.441</v>
      </c>
      <c r="BN656" s="10">
        <v>1.369</v>
      </c>
      <c r="BO656" s="10">
        <v>2.37</v>
      </c>
      <c r="BP656" s="10">
        <v>3.0870000000000002</v>
      </c>
      <c r="BQ656" s="10">
        <v>5.73</v>
      </c>
      <c r="BR656" s="10">
        <v>21.946999999999999</v>
      </c>
      <c r="BS656" s="10">
        <v>37.951999999999998</v>
      </c>
      <c r="BT656" s="10">
        <v>18.404</v>
      </c>
      <c r="BU656" s="10">
        <v>2.7120000000000002</v>
      </c>
      <c r="BV656" s="10">
        <v>0.59499999999999997</v>
      </c>
      <c r="BW656" s="10"/>
      <c r="BX656" s="10">
        <v>0.44</v>
      </c>
      <c r="BY656" s="10">
        <v>0.20899999999999999</v>
      </c>
      <c r="BZ656" s="10">
        <v>0.26900000000000002</v>
      </c>
      <c r="CA656" s="10">
        <v>0.36599999999999999</v>
      </c>
      <c r="CB656" s="10">
        <v>0.56000000000000005</v>
      </c>
      <c r="CC656" s="10">
        <v>0.76100000000000001</v>
      </c>
      <c r="CD656" s="10"/>
      <c r="CE656" s="10">
        <v>0.495</v>
      </c>
      <c r="CF656" s="10">
        <v>0.495</v>
      </c>
      <c r="CG656" s="10">
        <v>0.495</v>
      </c>
      <c r="CH656" s="10">
        <v>0.495</v>
      </c>
    </row>
    <row r="657" spans="2:86" x14ac:dyDescent="0.2">
      <c r="B657" s="1">
        <v>1</v>
      </c>
      <c r="C657" s="1" t="s">
        <v>1327</v>
      </c>
      <c r="D657" s="1" t="s">
        <v>1328</v>
      </c>
      <c r="E657" s="5">
        <v>42.858150000000002</v>
      </c>
      <c r="F657" s="5">
        <v>-70.214029999999994</v>
      </c>
      <c r="G657" s="4">
        <v>57.4</v>
      </c>
      <c r="H657" s="7">
        <v>38253</v>
      </c>
      <c r="I657" s="1" t="s">
        <v>1110</v>
      </c>
      <c r="K657" s="1" t="s">
        <v>2073</v>
      </c>
      <c r="L657" s="1" t="s">
        <v>2078</v>
      </c>
      <c r="M657" s="1" t="s">
        <v>2075</v>
      </c>
      <c r="N657" s="1" t="s">
        <v>2079</v>
      </c>
      <c r="O657" s="1" t="s">
        <v>2088</v>
      </c>
      <c r="P657" s="1" t="s">
        <v>240</v>
      </c>
      <c r="Q657" s="1" t="s">
        <v>1329</v>
      </c>
      <c r="R657" s="1" t="s">
        <v>2093</v>
      </c>
      <c r="S657" s="1" t="s">
        <v>240</v>
      </c>
      <c r="T657" s="1" t="s">
        <v>18</v>
      </c>
      <c r="U657" s="3" t="s">
        <v>1946</v>
      </c>
      <c r="V657" s="3" t="s">
        <v>1946</v>
      </c>
      <c r="W657" s="3" t="s">
        <v>1308</v>
      </c>
      <c r="X657" s="3" t="s">
        <v>1309</v>
      </c>
      <c r="Y657" s="3" t="s">
        <v>1329</v>
      </c>
      <c r="Z657" s="3" t="s">
        <v>2093</v>
      </c>
      <c r="AA657" s="3" t="s">
        <v>1303</v>
      </c>
      <c r="AB657" s="3" t="s">
        <v>1347</v>
      </c>
      <c r="AC657" s="3" t="s">
        <v>1301</v>
      </c>
      <c r="AD657" s="1" t="s">
        <v>2094</v>
      </c>
      <c r="AE657" s="3" t="s">
        <v>1059</v>
      </c>
      <c r="AF657" s="3" t="s">
        <v>1060</v>
      </c>
      <c r="AG657" s="23">
        <v>73.3</v>
      </c>
      <c r="AH657" s="23">
        <v>24.1</v>
      </c>
      <c r="AI657" s="23">
        <v>2.6</v>
      </c>
      <c r="AJ657" s="23">
        <v>24.1</v>
      </c>
      <c r="AK657" s="23">
        <v>0.8</v>
      </c>
      <c r="AL657" s="23">
        <v>1.8</v>
      </c>
      <c r="AM657" s="3" t="s">
        <v>1082</v>
      </c>
      <c r="AN657" s="3" t="s">
        <v>2101</v>
      </c>
      <c r="AO657" s="27">
        <v>-3.2429999999999999</v>
      </c>
      <c r="AP657" s="27">
        <v>1.2470000000000001</v>
      </c>
      <c r="AQ657" s="27">
        <v>-4.2359999999999998</v>
      </c>
      <c r="AR657" s="27">
        <f t="shared" si="15"/>
        <v>18.843564633519701</v>
      </c>
      <c r="AS657" s="27">
        <v>-3.1040000000000001</v>
      </c>
      <c r="AT657" s="27">
        <f t="shared" si="16"/>
        <v>8.5979933828440114</v>
      </c>
      <c r="AU657" s="27">
        <v>-2.1800000000000002</v>
      </c>
      <c r="AV657" s="27">
        <f t="shared" si="14"/>
        <v>4.531535541183195</v>
      </c>
      <c r="AW657" s="27">
        <v>2.1389999999999998</v>
      </c>
      <c r="AX657" s="27">
        <v>0.59299999999999997</v>
      </c>
      <c r="AY657" s="27">
        <v>0.81499999999999995</v>
      </c>
      <c r="AZ657" s="27">
        <v>0.8</v>
      </c>
      <c r="BA657" s="27">
        <v>177.2</v>
      </c>
      <c r="BB657" s="10">
        <v>0</v>
      </c>
      <c r="BC657" s="10">
        <v>0</v>
      </c>
      <c r="BD657" s="10">
        <v>0</v>
      </c>
      <c r="BE657" s="10">
        <v>0</v>
      </c>
      <c r="BF657" s="10">
        <v>19.492000000000001</v>
      </c>
      <c r="BG657" s="10">
        <v>15.18</v>
      </c>
      <c r="BH657" s="10">
        <v>19.492000000000001</v>
      </c>
      <c r="BI657" s="10">
        <v>8.5830000000000002</v>
      </c>
      <c r="BJ657" s="10">
        <v>5.0209999999999999</v>
      </c>
      <c r="BK657" s="10">
        <v>3.2040000000000002</v>
      </c>
      <c r="BL657" s="10">
        <v>2.3690000000000002</v>
      </c>
      <c r="BM657" s="10">
        <v>2.4060000000000001</v>
      </c>
      <c r="BN657" s="10">
        <v>3.2160000000000002</v>
      </c>
      <c r="BO657" s="10">
        <v>3.6869999999999998</v>
      </c>
      <c r="BP657" s="10">
        <v>4.3259999999999996</v>
      </c>
      <c r="BQ657" s="10">
        <v>4.6559999999999997</v>
      </c>
      <c r="BR657" s="10">
        <v>3.851</v>
      </c>
      <c r="BS657" s="10">
        <v>1.224</v>
      </c>
      <c r="BT657" s="10">
        <v>0.436</v>
      </c>
      <c r="BU657" s="10">
        <v>0.20100000000000001</v>
      </c>
      <c r="BV657" s="10">
        <v>0.13800000000000001</v>
      </c>
      <c r="BW657" s="10"/>
      <c r="BX657" s="10">
        <v>0.11</v>
      </c>
      <c r="BY657" s="10">
        <v>0.16900000000000001</v>
      </c>
      <c r="BZ657" s="10">
        <v>0.152</v>
      </c>
      <c r="CA657" s="10">
        <v>0.29099999999999998</v>
      </c>
      <c r="CB657" s="10">
        <v>0.443</v>
      </c>
      <c r="CC657" s="10">
        <v>0.44</v>
      </c>
      <c r="CD657" s="10">
        <v>0.91100000000000003</v>
      </c>
      <c r="CE657" s="10"/>
      <c r="CF657" s="10"/>
      <c r="CG657" s="10"/>
      <c r="CH657" s="10"/>
    </row>
    <row r="658" spans="2:86" x14ac:dyDescent="0.2">
      <c r="B658" s="1">
        <v>1</v>
      </c>
      <c r="C658" s="1" t="s">
        <v>1330</v>
      </c>
      <c r="D658" s="1" t="s">
        <v>1331</v>
      </c>
      <c r="E658" s="5">
        <v>42.858249999999998</v>
      </c>
      <c r="F658" s="5">
        <v>-70.196920000000006</v>
      </c>
      <c r="G658" s="4">
        <v>58</v>
      </c>
      <c r="H658" s="7">
        <v>38253</v>
      </c>
      <c r="I658" s="1" t="s">
        <v>1110</v>
      </c>
      <c r="K658" s="1" t="s">
        <v>2073</v>
      </c>
      <c r="L658" s="1" t="s">
        <v>2078</v>
      </c>
      <c r="M658" s="1" t="s">
        <v>254</v>
      </c>
      <c r="N658" s="1" t="s">
        <v>254</v>
      </c>
      <c r="O658" s="1" t="s">
        <v>64</v>
      </c>
      <c r="P658" s="1" t="s">
        <v>1301</v>
      </c>
      <c r="Q658" s="1" t="s">
        <v>1301</v>
      </c>
      <c r="R658" s="1" t="s">
        <v>2094</v>
      </c>
      <c r="S658" s="1" t="s">
        <v>254</v>
      </c>
      <c r="T658" s="1" t="s">
        <v>64</v>
      </c>
      <c r="U658" s="3" t="s">
        <v>1946</v>
      </c>
      <c r="V658" s="3" t="s">
        <v>1946</v>
      </c>
      <c r="W658" s="3" t="s">
        <v>1300</v>
      </c>
      <c r="X658" s="3" t="s">
        <v>1332</v>
      </c>
      <c r="Y658" s="3" t="s">
        <v>1301</v>
      </c>
      <c r="Z658" s="3" t="s">
        <v>2094</v>
      </c>
      <c r="AA658" s="3" t="s">
        <v>1333</v>
      </c>
      <c r="AB658" s="3" t="s">
        <v>1938</v>
      </c>
      <c r="AC658" s="3" t="s">
        <v>1301</v>
      </c>
      <c r="AD658" s="1" t="s">
        <v>2094</v>
      </c>
      <c r="AE658" s="3" t="s">
        <v>1271</v>
      </c>
      <c r="AF658" s="3" t="s">
        <v>1272</v>
      </c>
      <c r="AG658" s="23">
        <v>81.2</v>
      </c>
      <c r="AH658" s="23">
        <v>18.5</v>
      </c>
      <c r="AI658" s="23">
        <v>0.3</v>
      </c>
      <c r="AJ658" s="23">
        <v>18.5</v>
      </c>
      <c r="AK658" s="23"/>
      <c r="AL658" s="23"/>
      <c r="AM658" s="3" t="s">
        <v>1082</v>
      </c>
      <c r="AN658" s="3" t="s">
        <v>2101</v>
      </c>
      <c r="AO658" s="27">
        <v>-4.2430000000000003</v>
      </c>
      <c r="AP658" s="27">
        <v>-0.24299999999999999</v>
      </c>
      <c r="AQ658" s="27">
        <v>-4.6219999999999999</v>
      </c>
      <c r="AR658" s="27">
        <f t="shared" si="15"/>
        <v>24.624115522573792</v>
      </c>
      <c r="AS658" s="27">
        <v>-3.851</v>
      </c>
      <c r="AT658" s="27">
        <f t="shared" si="16"/>
        <v>14.43000605411599</v>
      </c>
      <c r="AU658" s="27">
        <v>-3.0019999999999998</v>
      </c>
      <c r="AV658" s="27">
        <f t="shared" si="14"/>
        <v>8.0110980456906766</v>
      </c>
      <c r="AW658" s="27">
        <v>1.736</v>
      </c>
      <c r="AX658" s="27">
        <v>0.66100000000000003</v>
      </c>
      <c r="AY658" s="27">
        <v>0.93200000000000005</v>
      </c>
      <c r="AZ658" s="27">
        <v>0.5</v>
      </c>
      <c r="BA658" s="27">
        <v>140.1</v>
      </c>
      <c r="BB658" s="10">
        <v>0</v>
      </c>
      <c r="BC658" s="10">
        <v>0</v>
      </c>
      <c r="BD658" s="10">
        <v>0</v>
      </c>
      <c r="BE658" s="10">
        <v>13.843</v>
      </c>
      <c r="BF658" s="10">
        <v>28.768999999999998</v>
      </c>
      <c r="BG658" s="10">
        <v>25.529</v>
      </c>
      <c r="BH658" s="10">
        <v>1.6870000000000001</v>
      </c>
      <c r="BI658" s="10">
        <v>4.09</v>
      </c>
      <c r="BJ658" s="10">
        <v>0.96499999999999997</v>
      </c>
      <c r="BK658" s="10">
        <v>2.456</v>
      </c>
      <c r="BL658" s="10">
        <v>3.8420000000000001</v>
      </c>
      <c r="BM658" s="10">
        <v>4.92</v>
      </c>
      <c r="BN658" s="10">
        <v>5.3369999999999997</v>
      </c>
      <c r="BO658" s="10">
        <v>3.6560000000000001</v>
      </c>
      <c r="BP658" s="10">
        <v>2.6709999999999998</v>
      </c>
      <c r="BQ658" s="10">
        <v>1.4590000000000001</v>
      </c>
      <c r="BR658" s="10">
        <v>0.38100000000000001</v>
      </c>
      <c r="BS658" s="10">
        <v>8.3000000000000004E-2</v>
      </c>
      <c r="BT658" s="10">
        <v>2.7E-2</v>
      </c>
      <c r="BU658" s="10">
        <v>1.2999999999999999E-2</v>
      </c>
      <c r="BV658" s="10">
        <v>1.2E-2</v>
      </c>
      <c r="BW658" s="10">
        <v>0.25900000000000001</v>
      </c>
      <c r="BX658" s="10"/>
      <c r="BY658" s="10"/>
      <c r="BZ658" s="10"/>
      <c r="CA658" s="10"/>
      <c r="CB658" s="10"/>
      <c r="CC658" s="10"/>
      <c r="CD658" s="10"/>
      <c r="CE658" s="10"/>
      <c r="CF658" s="10"/>
      <c r="CG658" s="10"/>
      <c r="CH658" s="10"/>
    </row>
    <row r="659" spans="2:86" x14ac:dyDescent="0.2">
      <c r="B659" s="1">
        <v>1</v>
      </c>
      <c r="C659" s="1" t="s">
        <v>1334</v>
      </c>
      <c r="D659" s="1" t="s">
        <v>1335</v>
      </c>
      <c r="E659" s="5">
        <v>42.857999999999997</v>
      </c>
      <c r="F659" s="5">
        <v>-70.163650000000004</v>
      </c>
      <c r="G659" s="4">
        <v>58.9</v>
      </c>
      <c r="H659" s="7">
        <v>38253</v>
      </c>
      <c r="I659" s="1" t="s">
        <v>1110</v>
      </c>
      <c r="K659" s="1" t="s">
        <v>2073</v>
      </c>
      <c r="L659" s="1" t="s">
        <v>2078</v>
      </c>
      <c r="M659" s="1" t="s">
        <v>2075</v>
      </c>
      <c r="N659" s="1" t="s">
        <v>2079</v>
      </c>
      <c r="O659" s="1" t="s">
        <v>2088</v>
      </c>
      <c r="P659" s="1" t="s">
        <v>240</v>
      </c>
      <c r="Q659" s="1" t="s">
        <v>1329</v>
      </c>
      <c r="R659" s="1" t="s">
        <v>2093</v>
      </c>
      <c r="S659" s="1" t="s">
        <v>240</v>
      </c>
      <c r="T659" s="1" t="s">
        <v>18</v>
      </c>
      <c r="U659" s="3" t="s">
        <v>1946</v>
      </c>
      <c r="V659" s="3" t="s">
        <v>1946</v>
      </c>
      <c r="W659" s="3" t="s">
        <v>1336</v>
      </c>
      <c r="X659" s="3" t="s">
        <v>1337</v>
      </c>
      <c r="Y659" s="3" t="s">
        <v>1329</v>
      </c>
      <c r="Z659" s="3" t="s">
        <v>2093</v>
      </c>
      <c r="AA659" s="3" t="s">
        <v>1333</v>
      </c>
      <c r="AB659" s="3" t="s">
        <v>1938</v>
      </c>
      <c r="AC659" s="3" t="s">
        <v>1301</v>
      </c>
      <c r="AD659" s="1" t="s">
        <v>2094</v>
      </c>
      <c r="AE659" s="3" t="s">
        <v>1059</v>
      </c>
      <c r="AF659" s="3" t="s">
        <v>1060</v>
      </c>
      <c r="AG659" s="23">
        <v>79.5</v>
      </c>
      <c r="AH659" s="23">
        <v>20.3</v>
      </c>
      <c r="AI659" s="23">
        <v>0.2</v>
      </c>
      <c r="AJ659" s="23">
        <v>20.3</v>
      </c>
      <c r="AK659" s="23"/>
      <c r="AL659" s="23"/>
      <c r="AM659" s="3" t="s">
        <v>1082</v>
      </c>
      <c r="AN659" s="3" t="s">
        <v>2101</v>
      </c>
      <c r="AO659" s="27">
        <v>-5.2350000000000003</v>
      </c>
      <c r="AP659" s="27">
        <v>-4.2430000000000003</v>
      </c>
      <c r="AQ659" s="27">
        <v>-5.3959999999999999</v>
      </c>
      <c r="AR659" s="27">
        <f t="shared" si="15"/>
        <v>42.107344800928253</v>
      </c>
      <c r="AS659" s="27">
        <v>-5.01</v>
      </c>
      <c r="AT659" s="27">
        <f t="shared" si="16"/>
        <v>32.222577601814997</v>
      </c>
      <c r="AU659" s="27">
        <v>-3.5550000000000002</v>
      </c>
      <c r="AV659" s="27">
        <f t="shared" si="14"/>
        <v>11.753349066226471</v>
      </c>
      <c r="AW659" s="27">
        <v>2.23</v>
      </c>
      <c r="AX659" s="27">
        <v>0.86699999999999999</v>
      </c>
      <c r="AY659" s="27">
        <v>0.90700000000000003</v>
      </c>
      <c r="AZ659" s="27">
        <v>0.5</v>
      </c>
      <c r="BA659" s="27">
        <v>287.89999999999998</v>
      </c>
      <c r="BB659" s="10">
        <v>0</v>
      </c>
      <c r="BC659" s="10">
        <v>0</v>
      </c>
      <c r="BD659" s="10">
        <v>53.445999999999998</v>
      </c>
      <c r="BE659" s="10">
        <v>7.383</v>
      </c>
      <c r="BF659" s="10">
        <v>12.45</v>
      </c>
      <c r="BG659" s="10">
        <v>0</v>
      </c>
      <c r="BH659" s="10">
        <v>0.49</v>
      </c>
      <c r="BI659" s="10">
        <v>0.94</v>
      </c>
      <c r="BJ659" s="10">
        <v>0.999</v>
      </c>
      <c r="BK659" s="10">
        <v>1.4850000000000001</v>
      </c>
      <c r="BL659" s="10">
        <v>2.2879999999999998</v>
      </c>
      <c r="BM659" s="10">
        <v>3.1120000000000001</v>
      </c>
      <c r="BN659" s="10">
        <v>4.0880000000000001</v>
      </c>
      <c r="BO659" s="10">
        <v>4.399</v>
      </c>
      <c r="BP659" s="10">
        <v>3.9830000000000001</v>
      </c>
      <c r="BQ659" s="10">
        <v>3.0169999999999999</v>
      </c>
      <c r="BR659" s="10">
        <v>1.446</v>
      </c>
      <c r="BS659" s="10">
        <v>0.23599999999999999</v>
      </c>
      <c r="BT659" s="10">
        <v>4.2000000000000003E-2</v>
      </c>
      <c r="BU659" s="10">
        <v>8.9999999999999993E-3</v>
      </c>
      <c r="BV659" s="10">
        <v>6.0000000000000001E-3</v>
      </c>
      <c r="BW659" s="10"/>
      <c r="BX659" s="10">
        <v>2.3E-2</v>
      </c>
      <c r="BY659" s="10">
        <v>7.0000000000000001E-3</v>
      </c>
      <c r="BZ659" s="10">
        <v>7.0000000000000001E-3</v>
      </c>
      <c r="CA659" s="10">
        <v>1.6E-2</v>
      </c>
      <c r="CB659" s="10">
        <v>3.1E-2</v>
      </c>
      <c r="CC659" s="10">
        <v>2.3E-2</v>
      </c>
      <c r="CD659" s="10">
        <v>7.5999999999999998E-2</v>
      </c>
      <c r="CE659" s="10"/>
      <c r="CF659" s="10"/>
      <c r="CG659" s="10"/>
      <c r="CH659" s="10"/>
    </row>
    <row r="660" spans="2:86" x14ac:dyDescent="0.2">
      <c r="B660" s="1">
        <v>1</v>
      </c>
      <c r="C660" s="1" t="s">
        <v>1338</v>
      </c>
      <c r="D660" s="1" t="s">
        <v>1339</v>
      </c>
      <c r="E660" s="5">
        <v>42.8583</v>
      </c>
      <c r="F660" s="5">
        <v>-70.113500000000002</v>
      </c>
      <c r="G660" s="4">
        <v>105</v>
      </c>
      <c r="H660" s="7">
        <v>38308</v>
      </c>
      <c r="I660" s="1" t="s">
        <v>473</v>
      </c>
      <c r="K660" s="1" t="s">
        <v>2073</v>
      </c>
      <c r="L660" s="1" t="s">
        <v>2077</v>
      </c>
      <c r="M660" s="1" t="s">
        <v>2074</v>
      </c>
      <c r="N660" s="1" t="s">
        <v>2080</v>
      </c>
      <c r="O660" s="1" t="s">
        <v>2089</v>
      </c>
      <c r="P660" s="1" t="s">
        <v>313</v>
      </c>
      <c r="Q660" s="1" t="s">
        <v>2085</v>
      </c>
      <c r="R660" s="1" t="s">
        <v>1323</v>
      </c>
      <c r="S660" s="1" t="s">
        <v>313</v>
      </c>
      <c r="T660" s="1" t="s">
        <v>314</v>
      </c>
      <c r="U660" s="3" t="s">
        <v>229</v>
      </c>
      <c r="V660" s="3" t="s">
        <v>33</v>
      </c>
      <c r="W660" s="3" t="s">
        <v>1340</v>
      </c>
      <c r="X660" s="3" t="s">
        <v>1321</v>
      </c>
      <c r="Y660" s="3" t="s">
        <v>1322</v>
      </c>
      <c r="Z660" s="3" t="s">
        <v>1323</v>
      </c>
      <c r="AA660" s="3" t="s">
        <v>1118</v>
      </c>
      <c r="AB660" s="3" t="s">
        <v>1119</v>
      </c>
      <c r="AC660" s="3" t="s">
        <v>1118</v>
      </c>
      <c r="AD660" s="1" t="s">
        <v>1119</v>
      </c>
      <c r="AE660" s="3" t="s">
        <v>1271</v>
      </c>
      <c r="AF660" s="3" t="s">
        <v>1272</v>
      </c>
      <c r="AG660" s="23">
        <v>0.1</v>
      </c>
      <c r="AH660" s="23">
        <v>90</v>
      </c>
      <c r="AI660" s="23">
        <v>9.9</v>
      </c>
      <c r="AJ660" s="23">
        <v>90</v>
      </c>
      <c r="AK660" s="23">
        <v>2.7</v>
      </c>
      <c r="AL660" s="23">
        <v>7.2</v>
      </c>
      <c r="AM660" s="3" t="s">
        <v>1061</v>
      </c>
      <c r="AN660" s="3" t="s">
        <v>2100</v>
      </c>
      <c r="AO660" s="27">
        <v>2.7370000000000001</v>
      </c>
      <c r="AP660" s="27"/>
      <c r="AQ660" s="27">
        <v>1.88</v>
      </c>
      <c r="AR660" s="27">
        <f t="shared" si="15"/>
        <v>0.27168371563151456</v>
      </c>
      <c r="AS660" s="27">
        <v>2.5750000000000002</v>
      </c>
      <c r="AT660" s="27">
        <f t="shared" si="16"/>
        <v>0.16782156284753291</v>
      </c>
      <c r="AU660" s="27">
        <v>2.5649999999999999</v>
      </c>
      <c r="AV660" s="27">
        <f t="shared" si="14"/>
        <v>0.16898885412851575</v>
      </c>
      <c r="AW660" s="27">
        <v>1.4630000000000001</v>
      </c>
      <c r="AX660" s="27">
        <v>0.35599999999999998</v>
      </c>
      <c r="AY660" s="27">
        <v>4.7889999999999997</v>
      </c>
      <c r="AZ660" s="27">
        <v>1.5</v>
      </c>
      <c r="BA660" s="27">
        <v>34.4</v>
      </c>
      <c r="BB660" s="10">
        <v>0</v>
      </c>
      <c r="BC660" s="10">
        <v>0</v>
      </c>
      <c r="BD660" s="10">
        <v>0</v>
      </c>
      <c r="BE660" s="10">
        <v>0</v>
      </c>
      <c r="BF660" s="10">
        <v>0</v>
      </c>
      <c r="BG660" s="10">
        <v>0</v>
      </c>
      <c r="BH660" s="10">
        <v>0</v>
      </c>
      <c r="BI660" s="10">
        <v>0</v>
      </c>
      <c r="BJ660" s="10">
        <v>0</v>
      </c>
      <c r="BK660" s="10">
        <v>0</v>
      </c>
      <c r="BL660" s="10">
        <v>0.13400000000000001</v>
      </c>
      <c r="BM660" s="10">
        <v>0.32500000000000001</v>
      </c>
      <c r="BN660" s="10">
        <v>0.36399999999999999</v>
      </c>
      <c r="BO660" s="10">
        <v>0.79400000000000004</v>
      </c>
      <c r="BP660" s="10">
        <v>1.0660000000000001</v>
      </c>
      <c r="BQ660" s="10">
        <v>1.599</v>
      </c>
      <c r="BR660" s="10">
        <v>7.4950000000000001</v>
      </c>
      <c r="BS660" s="10">
        <v>30.3</v>
      </c>
      <c r="BT660" s="10">
        <v>41.259</v>
      </c>
      <c r="BU660" s="10">
        <v>5.9130000000000003</v>
      </c>
      <c r="BV660" s="10">
        <v>0.86299999999999999</v>
      </c>
      <c r="BW660" s="10"/>
      <c r="BX660" s="10">
        <v>0.58199999999999996</v>
      </c>
      <c r="BY660" s="10">
        <v>0.378</v>
      </c>
      <c r="BZ660" s="10">
        <v>0.66900000000000004</v>
      </c>
      <c r="CA660" s="10">
        <v>1.048</v>
      </c>
      <c r="CB660" s="10">
        <v>1.3240000000000001</v>
      </c>
      <c r="CC660" s="10">
        <v>1.514</v>
      </c>
      <c r="CD660" s="10"/>
      <c r="CE660" s="10">
        <v>1.093</v>
      </c>
      <c r="CF660" s="10">
        <v>1.093</v>
      </c>
      <c r="CG660" s="10">
        <v>1.093</v>
      </c>
      <c r="CH660" s="10">
        <v>1.093</v>
      </c>
    </row>
    <row r="661" spans="2:86" x14ac:dyDescent="0.2">
      <c r="B661" s="1">
        <v>1</v>
      </c>
      <c r="C661" s="1" t="s">
        <v>1341</v>
      </c>
      <c r="D661" s="1" t="s">
        <v>1342</v>
      </c>
      <c r="E661" s="5">
        <v>42.846080000000001</v>
      </c>
      <c r="F661" s="5">
        <v>-70.396630000000002</v>
      </c>
      <c r="G661" s="4">
        <v>133.50239999999999</v>
      </c>
      <c r="H661" s="7">
        <v>37512</v>
      </c>
      <c r="I661" s="1" t="s">
        <v>473</v>
      </c>
      <c r="K661" s="1" t="s">
        <v>2073</v>
      </c>
      <c r="L661" s="1" t="s">
        <v>2077</v>
      </c>
      <c r="M661" s="1" t="s">
        <v>1057</v>
      </c>
      <c r="N661" s="1" t="s">
        <v>1057</v>
      </c>
      <c r="O661" s="1" t="s">
        <v>121</v>
      </c>
      <c r="P661" s="1" t="s">
        <v>2108</v>
      </c>
      <c r="Q661" s="1" t="s">
        <v>2108</v>
      </c>
      <c r="R661" s="1" t="s">
        <v>2116</v>
      </c>
      <c r="S661" s="1" t="s">
        <v>1057</v>
      </c>
      <c r="T661" s="1" t="s">
        <v>121</v>
      </c>
      <c r="U661" s="3" t="s">
        <v>1057</v>
      </c>
      <c r="V661" s="3" t="s">
        <v>121</v>
      </c>
      <c r="W661" s="3" t="s">
        <v>1057</v>
      </c>
      <c r="X661" s="3" t="s">
        <v>121</v>
      </c>
      <c r="Y661" s="3" t="s">
        <v>1057</v>
      </c>
      <c r="Z661" s="3" t="s">
        <v>121</v>
      </c>
      <c r="AA661" s="3" t="s">
        <v>1058</v>
      </c>
      <c r="AB661" s="3" t="s">
        <v>205</v>
      </c>
      <c r="AC661" s="3" t="s">
        <v>1058</v>
      </c>
      <c r="AD661" s="1" t="s">
        <v>205</v>
      </c>
      <c r="AE661" s="3" t="s">
        <v>1059</v>
      </c>
      <c r="AF661" s="3" t="s">
        <v>1060</v>
      </c>
      <c r="AG661" s="23">
        <v>0</v>
      </c>
      <c r="AH661" s="23">
        <v>2.2000000000000002</v>
      </c>
      <c r="AI661" s="23">
        <v>97.8</v>
      </c>
      <c r="AJ661" s="23">
        <v>2.2000000000000002</v>
      </c>
      <c r="AK661" s="23">
        <v>33.799999999999997</v>
      </c>
      <c r="AL661" s="23">
        <v>64</v>
      </c>
      <c r="AM661" s="3" t="s">
        <v>1061</v>
      </c>
      <c r="AN661" s="3" t="s">
        <v>2100</v>
      </c>
      <c r="AO661" s="27">
        <v>7.5019999999999998</v>
      </c>
      <c r="AP661" s="27"/>
      <c r="AQ661" s="27">
        <v>5.5629999999999997</v>
      </c>
      <c r="AR661" s="27">
        <f t="shared" si="15"/>
        <v>2.1152910610194676E-2</v>
      </c>
      <c r="AS661" s="27">
        <v>9.2430000000000003</v>
      </c>
      <c r="AT661" s="27">
        <f t="shared" si="16"/>
        <v>1.6503640320556902E-3</v>
      </c>
      <c r="AU661" s="27">
        <v>9.34</v>
      </c>
      <c r="AV661" s="27">
        <f t="shared" si="14"/>
        <v>1.5430494372331582E-3</v>
      </c>
      <c r="AW661" s="27">
        <v>2.8969999999999998</v>
      </c>
      <c r="AX661" s="27">
        <v>6.0000000000000001E-3</v>
      </c>
      <c r="AY661" s="27">
        <v>0.80600000000000005</v>
      </c>
      <c r="AZ661" s="27">
        <v>7.6</v>
      </c>
      <c r="BA661" s="27">
        <v>7.2</v>
      </c>
      <c r="BB661" s="10">
        <v>0</v>
      </c>
      <c r="BC661" s="10">
        <v>0</v>
      </c>
      <c r="BD661" s="10">
        <v>0</v>
      </c>
      <c r="BE661" s="10">
        <v>0</v>
      </c>
      <c r="BF661" s="10">
        <v>0</v>
      </c>
      <c r="BG661" s="10">
        <v>0</v>
      </c>
      <c r="BH661" s="10">
        <v>0</v>
      </c>
      <c r="BI661" s="10">
        <v>0</v>
      </c>
      <c r="BJ661" s="10">
        <v>0</v>
      </c>
      <c r="BK661" s="10">
        <v>0</v>
      </c>
      <c r="BL661" s="10">
        <v>0</v>
      </c>
      <c r="BM661" s="10">
        <v>0</v>
      </c>
      <c r="BN661" s="10">
        <v>0</v>
      </c>
      <c r="BO661" s="10">
        <v>0</v>
      </c>
      <c r="BP661" s="10">
        <v>0</v>
      </c>
      <c r="BQ661" s="10">
        <v>0</v>
      </c>
      <c r="BR661" s="10">
        <v>0</v>
      </c>
      <c r="BS661" s="10">
        <v>0</v>
      </c>
      <c r="BT661" s="10">
        <v>0</v>
      </c>
      <c r="BU661" s="10">
        <v>0</v>
      </c>
      <c r="BV661" s="10">
        <v>2.1080000000000001</v>
      </c>
      <c r="BW661" s="10"/>
      <c r="BX661" s="10">
        <v>4.5519999999999996</v>
      </c>
      <c r="BY661" s="10">
        <v>6.0010000000000003</v>
      </c>
      <c r="BZ661" s="10">
        <v>11.45</v>
      </c>
      <c r="CA661" s="10">
        <v>11.864000000000001</v>
      </c>
      <c r="CB661" s="10">
        <v>10.898</v>
      </c>
      <c r="CC661" s="10">
        <v>11.587999999999999</v>
      </c>
      <c r="CD661" s="10"/>
      <c r="CE661" s="10">
        <v>10.384499999999999</v>
      </c>
      <c r="CF661" s="10">
        <v>10.384499999999999</v>
      </c>
      <c r="CG661" s="10">
        <v>10.384499999999999</v>
      </c>
      <c r="CH661" s="10">
        <v>10.384499999999999</v>
      </c>
    </row>
    <row r="662" spans="2:86" x14ac:dyDescent="0.2">
      <c r="B662" s="1">
        <v>1</v>
      </c>
      <c r="C662" s="1" t="s">
        <v>1343</v>
      </c>
      <c r="D662" s="1" t="s">
        <v>1344</v>
      </c>
      <c r="E662" s="5">
        <v>42.845979999999997</v>
      </c>
      <c r="F662" s="5">
        <v>-70.363550000000004</v>
      </c>
      <c r="G662" s="4">
        <v>62.2</v>
      </c>
      <c r="H662" s="7">
        <v>38166</v>
      </c>
      <c r="I662" s="1" t="s">
        <v>1110</v>
      </c>
      <c r="K662" s="1" t="s">
        <v>2073</v>
      </c>
      <c r="L662" s="1" t="s">
        <v>2078</v>
      </c>
      <c r="M662" s="1" t="s">
        <v>2076</v>
      </c>
      <c r="N662" s="1" t="s">
        <v>2082</v>
      </c>
      <c r="O662" s="1" t="s">
        <v>2091</v>
      </c>
      <c r="P662" s="1" t="s">
        <v>237</v>
      </c>
      <c r="Q662" s="1" t="s">
        <v>2086</v>
      </c>
      <c r="R662" s="1" t="s">
        <v>1292</v>
      </c>
      <c r="S662" s="1" t="s">
        <v>237</v>
      </c>
      <c r="T662" s="1" t="s">
        <v>13</v>
      </c>
      <c r="U662" s="3" t="s">
        <v>1946</v>
      </c>
      <c r="V662" s="3" t="s">
        <v>1946</v>
      </c>
      <c r="W662" s="3" t="s">
        <v>1289</v>
      </c>
      <c r="X662" s="3" t="s">
        <v>1290</v>
      </c>
      <c r="Y662" s="3" t="s">
        <v>1291</v>
      </c>
      <c r="Z662" s="3" t="s">
        <v>1292</v>
      </c>
      <c r="AA662" s="3" t="s">
        <v>1132</v>
      </c>
      <c r="AB662" s="3" t="s">
        <v>1133</v>
      </c>
      <c r="AC662" s="3" t="s">
        <v>1132</v>
      </c>
      <c r="AD662" s="1" t="s">
        <v>1133</v>
      </c>
      <c r="AE662" s="3" t="s">
        <v>1271</v>
      </c>
      <c r="AF662" s="3" t="s">
        <v>1272</v>
      </c>
      <c r="AG662" s="23">
        <v>5.4</v>
      </c>
      <c r="AH662" s="23">
        <v>92.6</v>
      </c>
      <c r="AI662" s="23">
        <v>2</v>
      </c>
      <c r="AJ662" s="23">
        <v>92.6</v>
      </c>
      <c r="AK662" s="23"/>
      <c r="AL662" s="23"/>
      <c r="AM662" s="3" t="s">
        <v>1061</v>
      </c>
      <c r="AN662" s="3" t="s">
        <v>2100</v>
      </c>
      <c r="AO662" s="27">
        <v>1.7470000000000001</v>
      </c>
      <c r="AP662" s="27"/>
      <c r="AQ662" s="27">
        <v>9.2999999999999999E-2</v>
      </c>
      <c r="AR662" s="27">
        <f t="shared" si="15"/>
        <v>0.93757109645710979</v>
      </c>
      <c r="AS662" s="27">
        <v>1.518</v>
      </c>
      <c r="AT662" s="27">
        <f t="shared" si="16"/>
        <v>0.3491696331168494</v>
      </c>
      <c r="AU662" s="27">
        <v>1.4550000000000001</v>
      </c>
      <c r="AV662" s="27">
        <f t="shared" si="14"/>
        <v>0.36475508606004381</v>
      </c>
      <c r="AW662" s="27">
        <v>1.0469999999999999</v>
      </c>
      <c r="AX662" s="27">
        <v>-0.22</v>
      </c>
      <c r="AY662" s="27">
        <v>1.4790000000000001</v>
      </c>
      <c r="AZ662" s="27">
        <v>0.8</v>
      </c>
      <c r="BA662" s="27">
        <v>19.5</v>
      </c>
      <c r="BB662" s="10">
        <v>0</v>
      </c>
      <c r="BC662" s="10">
        <v>0</v>
      </c>
      <c r="BD662" s="10">
        <v>0</v>
      </c>
      <c r="BE662" s="10">
        <v>0</v>
      </c>
      <c r="BF662" s="10">
        <v>0</v>
      </c>
      <c r="BG662" s="10">
        <v>0</v>
      </c>
      <c r="BH662" s="10">
        <v>0</v>
      </c>
      <c r="BI662" s="10">
        <v>2.2290000000000001</v>
      </c>
      <c r="BJ662" s="10">
        <v>0</v>
      </c>
      <c r="BK662" s="10">
        <v>1.9650000000000001</v>
      </c>
      <c r="BL662" s="10">
        <v>1.2490000000000001</v>
      </c>
      <c r="BM662" s="10">
        <v>1.2829999999999999</v>
      </c>
      <c r="BN662" s="10">
        <v>2.234</v>
      </c>
      <c r="BO662" s="10">
        <v>5.5179999999999998</v>
      </c>
      <c r="BP662" s="10">
        <v>12.805999999999999</v>
      </c>
      <c r="BQ662" s="10">
        <v>21.524999999999999</v>
      </c>
      <c r="BR662" s="10">
        <v>25.158999999999999</v>
      </c>
      <c r="BS662" s="10">
        <v>16.317</v>
      </c>
      <c r="BT662" s="10">
        <v>6.2359999999999998</v>
      </c>
      <c r="BU662" s="10">
        <v>1.056</v>
      </c>
      <c r="BV662" s="10">
        <v>0.41099999999999998</v>
      </c>
      <c r="BW662" s="10">
        <v>2.0139999999999998</v>
      </c>
      <c r="BX662" s="10"/>
      <c r="BY662" s="10"/>
      <c r="BZ662" s="10"/>
      <c r="CA662" s="10"/>
      <c r="CB662" s="10"/>
      <c r="CC662" s="10"/>
      <c r="CD662" s="10"/>
      <c r="CE662" s="10"/>
      <c r="CF662" s="10"/>
      <c r="CG662" s="10"/>
      <c r="CH662" s="10"/>
    </row>
    <row r="663" spans="2:86" x14ac:dyDescent="0.2">
      <c r="B663" s="1">
        <v>1</v>
      </c>
      <c r="C663" s="1" t="s">
        <v>1345</v>
      </c>
      <c r="D663" s="1" t="s">
        <v>1346</v>
      </c>
      <c r="E663" s="5">
        <v>42.846820000000001</v>
      </c>
      <c r="F663" s="5">
        <v>-70.328720000000004</v>
      </c>
      <c r="G663" s="4">
        <v>53</v>
      </c>
      <c r="H663" s="7">
        <v>38166</v>
      </c>
      <c r="I663" s="1" t="s">
        <v>1110</v>
      </c>
      <c r="K663" s="1" t="s">
        <v>2073</v>
      </c>
      <c r="L663" s="1" t="s">
        <v>2078</v>
      </c>
      <c r="M663" s="1" t="s">
        <v>254</v>
      </c>
      <c r="N663" s="1" t="s">
        <v>254</v>
      </c>
      <c r="O663" s="1" t="s">
        <v>64</v>
      </c>
      <c r="P663" s="1" t="s">
        <v>1301</v>
      </c>
      <c r="Q663" s="1" t="s">
        <v>1301</v>
      </c>
      <c r="R663" s="1" t="s">
        <v>2094</v>
      </c>
      <c r="S663" s="1" t="s">
        <v>254</v>
      </c>
      <c r="T663" s="1" t="s">
        <v>64</v>
      </c>
      <c r="U663" s="3" t="s">
        <v>1946</v>
      </c>
      <c r="V663" s="3" t="s">
        <v>1946</v>
      </c>
      <c r="W663" s="3" t="s">
        <v>1303</v>
      </c>
      <c r="X663" s="3" t="s">
        <v>1347</v>
      </c>
      <c r="Y663" s="3" t="s">
        <v>1301</v>
      </c>
      <c r="Z663" s="3" t="s">
        <v>2094</v>
      </c>
      <c r="AA663" s="3" t="s">
        <v>1303</v>
      </c>
      <c r="AB663" s="3" t="s">
        <v>1347</v>
      </c>
      <c r="AC663" s="3" t="s">
        <v>1301</v>
      </c>
      <c r="AD663" s="1" t="s">
        <v>2094</v>
      </c>
      <c r="AE663" s="3" t="s">
        <v>1731</v>
      </c>
      <c r="AF663" s="3" t="s">
        <v>1326</v>
      </c>
      <c r="AG663" s="23">
        <v>89.1</v>
      </c>
      <c r="AH663" s="23">
        <v>11</v>
      </c>
      <c r="AI663" s="23">
        <v>0</v>
      </c>
      <c r="AJ663" s="23">
        <v>11</v>
      </c>
      <c r="AK663" s="23"/>
      <c r="AL663" s="23"/>
      <c r="AM663" s="3" t="s">
        <v>1061</v>
      </c>
      <c r="AN663" s="3" t="s">
        <v>2100</v>
      </c>
      <c r="AO663" s="27">
        <v>-2.2429999999999999</v>
      </c>
      <c r="AP663" s="27"/>
      <c r="AQ663" s="27">
        <v>-3.2440000000000002</v>
      </c>
      <c r="AR663" s="27">
        <f t="shared" si="15"/>
        <v>9.47417289482906</v>
      </c>
      <c r="AS663" s="27">
        <v>-2.34</v>
      </c>
      <c r="AT663" s="27">
        <f t="shared" si="16"/>
        <v>5.0630263758811198</v>
      </c>
      <c r="AU663" s="27">
        <v>-2.2869999999999999</v>
      </c>
      <c r="AV663" s="27">
        <f t="shared" si="14"/>
        <v>4.8804020410888933</v>
      </c>
      <c r="AW663" s="27">
        <v>0.997</v>
      </c>
      <c r="AX663" s="27">
        <v>0.27800000000000002</v>
      </c>
      <c r="AY663" s="27">
        <v>1.369</v>
      </c>
      <c r="AZ663" s="27"/>
      <c r="BA663" s="27"/>
      <c r="BB663" s="10">
        <v>0</v>
      </c>
      <c r="BC663" s="10">
        <v>0</v>
      </c>
      <c r="BD663" s="10">
        <v>0</v>
      </c>
      <c r="BE663" s="10">
        <v>0</v>
      </c>
      <c r="BF663" s="10">
        <v>0</v>
      </c>
      <c r="BG663" s="10">
        <v>0</v>
      </c>
      <c r="BH663" s="10">
        <v>20.108000000000001</v>
      </c>
      <c r="BI663" s="10">
        <v>22.55</v>
      </c>
      <c r="BJ663" s="10">
        <v>24.442</v>
      </c>
      <c r="BK663" s="10">
        <v>16.135999999999999</v>
      </c>
      <c r="BL663" s="10">
        <v>5.8140000000000001</v>
      </c>
      <c r="BM663" s="10">
        <v>2.7719999999999998</v>
      </c>
      <c r="BN663" s="10">
        <v>1.8280000000000001</v>
      </c>
      <c r="BO663" s="10">
        <v>1.4990000000000001</v>
      </c>
      <c r="BP663" s="10">
        <v>1.246</v>
      </c>
      <c r="BQ663" s="10">
        <v>1.236</v>
      </c>
      <c r="BR663" s="10">
        <v>1.5</v>
      </c>
      <c r="BS663" s="10">
        <v>0.70099999999999996</v>
      </c>
      <c r="BT663" s="10">
        <v>0.13100000000000001</v>
      </c>
      <c r="BU663" s="10">
        <v>2.5000000000000001E-2</v>
      </c>
      <c r="BV663" s="10">
        <v>1.2E-2</v>
      </c>
      <c r="BW663" s="10"/>
      <c r="BX663" s="10"/>
      <c r="BY663" s="10"/>
      <c r="BZ663" s="10"/>
      <c r="CA663" s="10"/>
      <c r="CB663" s="10"/>
      <c r="CC663" s="10"/>
      <c r="CD663" s="10"/>
      <c r="CE663" s="10"/>
      <c r="CF663" s="10"/>
      <c r="CG663" s="10"/>
      <c r="CH663" s="10"/>
    </row>
    <row r="664" spans="2:86" x14ac:dyDescent="0.2">
      <c r="B664" s="1">
        <v>1</v>
      </c>
      <c r="C664" s="1" t="s">
        <v>1348</v>
      </c>
      <c r="D664" s="1" t="s">
        <v>1349</v>
      </c>
      <c r="E664" s="5">
        <v>42.84572</v>
      </c>
      <c r="F664" s="5">
        <v>-70.213530000000006</v>
      </c>
      <c r="G664" s="4">
        <v>55.8</v>
      </c>
      <c r="H664" s="7">
        <v>38253</v>
      </c>
      <c r="I664" s="1" t="s">
        <v>1110</v>
      </c>
      <c r="K664" s="1" t="s">
        <v>2073</v>
      </c>
      <c r="L664" s="1" t="s">
        <v>2078</v>
      </c>
      <c r="M664" s="1" t="s">
        <v>2075</v>
      </c>
      <c r="N664" s="1" t="s">
        <v>2079</v>
      </c>
      <c r="O664" s="1" t="s">
        <v>2088</v>
      </c>
      <c r="P664" s="1" t="s">
        <v>240</v>
      </c>
      <c r="Q664" s="1" t="s">
        <v>1329</v>
      </c>
      <c r="R664" s="1" t="s">
        <v>2093</v>
      </c>
      <c r="S664" s="1" t="s">
        <v>240</v>
      </c>
      <c r="T664" s="1" t="s">
        <v>18</v>
      </c>
      <c r="U664" s="3" t="s">
        <v>1946</v>
      </c>
      <c r="V664" s="3" t="s">
        <v>1946</v>
      </c>
      <c r="W664" s="3" t="s">
        <v>1336</v>
      </c>
      <c r="X664" s="3" t="s">
        <v>1337</v>
      </c>
      <c r="Y664" s="3" t="s">
        <v>1329</v>
      </c>
      <c r="Z664" s="3" t="s">
        <v>2093</v>
      </c>
      <c r="AA664" s="3" t="s">
        <v>1333</v>
      </c>
      <c r="AB664" s="3" t="s">
        <v>1938</v>
      </c>
      <c r="AC664" s="3" t="s">
        <v>1301</v>
      </c>
      <c r="AD664" s="1" t="s">
        <v>2094</v>
      </c>
      <c r="AE664" s="3" t="s">
        <v>1059</v>
      </c>
      <c r="AF664" s="3" t="s">
        <v>1060</v>
      </c>
      <c r="AG664" s="23">
        <v>70.8</v>
      </c>
      <c r="AH664" s="23">
        <v>27.4</v>
      </c>
      <c r="AI664" s="23">
        <v>1.8</v>
      </c>
      <c r="AJ664" s="23">
        <v>27.4</v>
      </c>
      <c r="AK664" s="23">
        <v>0.5</v>
      </c>
      <c r="AL664" s="23">
        <v>1.3</v>
      </c>
      <c r="AM664" s="3" t="s">
        <v>1061</v>
      </c>
      <c r="AN664" s="3" t="s">
        <v>2100</v>
      </c>
      <c r="AO664" s="27">
        <v>-5.2350000000000003</v>
      </c>
      <c r="AP664" s="27"/>
      <c r="AQ664" s="27">
        <v>-5.3879999999999999</v>
      </c>
      <c r="AR664" s="27">
        <f t="shared" si="15"/>
        <v>41.874498286560311</v>
      </c>
      <c r="AS664" s="27">
        <v>-4.9619999999999997</v>
      </c>
      <c r="AT664" s="27">
        <f t="shared" si="16"/>
        <v>31.168136593383696</v>
      </c>
      <c r="AU664" s="27">
        <v>-3.1760000000000002</v>
      </c>
      <c r="AV664" s="27">
        <f t="shared" si="14"/>
        <v>9.037977716560988</v>
      </c>
      <c r="AW664" s="27">
        <v>2.621</v>
      </c>
      <c r="AX664" s="27">
        <v>0.874</v>
      </c>
      <c r="AY664" s="27">
        <v>0.58799999999999997</v>
      </c>
      <c r="AZ664" s="27">
        <v>0.9</v>
      </c>
      <c r="BA664" s="27">
        <v>284.7</v>
      </c>
      <c r="BB664" s="10">
        <v>0</v>
      </c>
      <c r="BC664" s="10">
        <v>0</v>
      </c>
      <c r="BD664" s="10">
        <v>49.476999999999997</v>
      </c>
      <c r="BE664" s="10">
        <v>16.541</v>
      </c>
      <c r="BF664" s="10">
        <v>0</v>
      </c>
      <c r="BG664" s="10">
        <v>0</v>
      </c>
      <c r="BH664" s="10">
        <v>0</v>
      </c>
      <c r="BI664" s="10">
        <v>0.47699999999999998</v>
      </c>
      <c r="BJ664" s="10">
        <v>1.423</v>
      </c>
      <c r="BK664" s="10">
        <v>1.5429999999999999</v>
      </c>
      <c r="BL664" s="10">
        <v>1.3819999999999999</v>
      </c>
      <c r="BM664" s="10">
        <v>2.0049999999999999</v>
      </c>
      <c r="BN664" s="10">
        <v>3.286</v>
      </c>
      <c r="BO664" s="10">
        <v>4.8710000000000004</v>
      </c>
      <c r="BP664" s="10">
        <v>5.7450000000000001</v>
      </c>
      <c r="BQ664" s="10">
        <v>5.6070000000000002</v>
      </c>
      <c r="BR664" s="10">
        <v>4.0469999999999997</v>
      </c>
      <c r="BS664" s="10">
        <v>1.361</v>
      </c>
      <c r="BT664" s="10">
        <v>0.32800000000000001</v>
      </c>
      <c r="BU664" s="10">
        <v>0.05</v>
      </c>
      <c r="BV664" s="10">
        <v>4.9000000000000002E-2</v>
      </c>
      <c r="BW664" s="10"/>
      <c r="BX664" s="10">
        <v>6.7000000000000004E-2</v>
      </c>
      <c r="BY664" s="10">
        <v>8.3000000000000004E-2</v>
      </c>
      <c r="BZ664" s="10">
        <v>0.125</v>
      </c>
      <c r="CA664" s="10">
        <v>0.188</v>
      </c>
      <c r="CB664" s="10">
        <v>0.26300000000000001</v>
      </c>
      <c r="CC664" s="10">
        <v>0.28799999999999998</v>
      </c>
      <c r="CD664" s="10">
        <v>0.79300000000000004</v>
      </c>
      <c r="CE664" s="10"/>
      <c r="CF664" s="10"/>
      <c r="CG664" s="10"/>
      <c r="CH664" s="10"/>
    </row>
    <row r="665" spans="2:86" x14ac:dyDescent="0.2">
      <c r="B665" s="1">
        <v>1</v>
      </c>
      <c r="C665" s="1" t="s">
        <v>1350</v>
      </c>
      <c r="D665" s="1" t="s">
        <v>1351</v>
      </c>
      <c r="E665" s="5">
        <v>42.84572</v>
      </c>
      <c r="F665" s="5">
        <v>-70.197429999999997</v>
      </c>
      <c r="G665" s="4">
        <v>54.3</v>
      </c>
      <c r="H665" s="7">
        <v>38253</v>
      </c>
      <c r="I665" s="1" t="s">
        <v>1110</v>
      </c>
      <c r="K665" s="1" t="s">
        <v>2073</v>
      </c>
      <c r="L665" s="1" t="s">
        <v>2078</v>
      </c>
      <c r="M665" s="1" t="s">
        <v>254</v>
      </c>
      <c r="N665" s="1" t="s">
        <v>254</v>
      </c>
      <c r="O665" s="1" t="s">
        <v>64</v>
      </c>
      <c r="P665" s="1" t="s">
        <v>1301</v>
      </c>
      <c r="Q665" s="1" t="s">
        <v>1301</v>
      </c>
      <c r="R665" s="1" t="s">
        <v>2094</v>
      </c>
      <c r="S665" s="1" t="s">
        <v>254</v>
      </c>
      <c r="T665" s="1" t="s">
        <v>64</v>
      </c>
      <c r="U665" s="3" t="s">
        <v>1946</v>
      </c>
      <c r="V665" s="3" t="s">
        <v>1946</v>
      </c>
      <c r="W665" s="3" t="s">
        <v>1300</v>
      </c>
      <c r="X665" s="3" t="s">
        <v>1332</v>
      </c>
      <c r="Y665" s="3" t="s">
        <v>1301</v>
      </c>
      <c r="Z665" s="3" t="s">
        <v>2094</v>
      </c>
      <c r="AA665" s="3" t="s">
        <v>1333</v>
      </c>
      <c r="AB665" s="3" t="s">
        <v>1938</v>
      </c>
      <c r="AC665" s="3" t="s">
        <v>1301</v>
      </c>
      <c r="AD665" s="1" t="s">
        <v>2094</v>
      </c>
      <c r="AE665" s="3" t="s">
        <v>1271</v>
      </c>
      <c r="AF665" s="3" t="s">
        <v>1272</v>
      </c>
      <c r="AG665" s="23">
        <v>87.1</v>
      </c>
      <c r="AH665" s="23">
        <v>12.5</v>
      </c>
      <c r="AI665" s="23">
        <v>0.4</v>
      </c>
      <c r="AJ665" s="23">
        <v>12.5</v>
      </c>
      <c r="AK665" s="23"/>
      <c r="AL665" s="23"/>
      <c r="AM665" s="3" t="s">
        <v>1061</v>
      </c>
      <c r="AN665" s="3" t="s">
        <v>2100</v>
      </c>
      <c r="AO665" s="27">
        <v>-4.2430000000000003</v>
      </c>
      <c r="AP665" s="27"/>
      <c r="AQ665" s="27">
        <v>-4.7939999999999996</v>
      </c>
      <c r="AR665" s="27">
        <f t="shared" si="15"/>
        <v>27.742002032469962</v>
      </c>
      <c r="AS665" s="27">
        <v>-4.1109999999999998</v>
      </c>
      <c r="AT665" s="27">
        <f t="shared" si="16"/>
        <v>17.27962495732611</v>
      </c>
      <c r="AU665" s="27">
        <v>-3.6629999999999998</v>
      </c>
      <c r="AV665" s="27">
        <f t="shared" si="14"/>
        <v>12.666973853940343</v>
      </c>
      <c r="AW665" s="27">
        <v>1.5289999999999999</v>
      </c>
      <c r="AX665" s="27">
        <v>0.64</v>
      </c>
      <c r="AY665" s="27">
        <v>1.8160000000000001</v>
      </c>
      <c r="AZ665" s="27">
        <v>0.7</v>
      </c>
      <c r="BA665" s="27">
        <v>125</v>
      </c>
      <c r="BB665" s="10">
        <v>0</v>
      </c>
      <c r="BC665" s="10">
        <v>0</v>
      </c>
      <c r="BD665" s="10">
        <v>0</v>
      </c>
      <c r="BE665" s="10">
        <v>26.869</v>
      </c>
      <c r="BF665" s="10">
        <v>30.015000000000001</v>
      </c>
      <c r="BG665" s="10">
        <v>12.79</v>
      </c>
      <c r="BH665" s="10">
        <v>8.1959999999999997</v>
      </c>
      <c r="BI665" s="10">
        <v>4.9169999999999998</v>
      </c>
      <c r="BJ665" s="10">
        <v>2.0169999999999999</v>
      </c>
      <c r="BK665" s="10">
        <v>1.1399999999999999</v>
      </c>
      <c r="BL665" s="10">
        <v>1.1719999999999999</v>
      </c>
      <c r="BM665" s="10">
        <v>1.591</v>
      </c>
      <c r="BN665" s="10">
        <v>1.891</v>
      </c>
      <c r="BO665" s="10">
        <v>1.996</v>
      </c>
      <c r="BP665" s="10">
        <v>1.984</v>
      </c>
      <c r="BQ665" s="10">
        <v>2.2130000000000001</v>
      </c>
      <c r="BR665" s="10">
        <v>1.786</v>
      </c>
      <c r="BS665" s="10">
        <v>0.81699999999999995</v>
      </c>
      <c r="BT665" s="10">
        <v>0.14599999999999999</v>
      </c>
      <c r="BU665" s="10">
        <v>2.3E-2</v>
      </c>
      <c r="BV665" s="10">
        <v>1.4999999999999999E-2</v>
      </c>
      <c r="BW665" s="10"/>
      <c r="BX665" s="10">
        <v>2.8000000000000001E-2</v>
      </c>
      <c r="BY665" s="10">
        <v>0.02</v>
      </c>
      <c r="BZ665" s="10">
        <v>3.2000000000000001E-2</v>
      </c>
      <c r="CA665" s="10">
        <v>1.6E-2</v>
      </c>
      <c r="CB665" s="10">
        <v>8.7999999999999995E-2</v>
      </c>
      <c r="CC665" s="10">
        <v>0.04</v>
      </c>
      <c r="CD665" s="10">
        <v>0.19900000000000001</v>
      </c>
      <c r="CE665" s="10"/>
      <c r="CF665" s="10"/>
      <c r="CG665" s="10"/>
      <c r="CH665" s="10"/>
    </row>
    <row r="666" spans="2:86" x14ac:dyDescent="0.2">
      <c r="B666" s="1">
        <v>1</v>
      </c>
      <c r="C666" s="1" t="s">
        <v>1352</v>
      </c>
      <c r="D666" s="1" t="s">
        <v>1353</v>
      </c>
      <c r="E666" s="5">
        <v>42.845959999999998</v>
      </c>
      <c r="F666" s="5">
        <v>-70.146720000000002</v>
      </c>
      <c r="G666" s="4">
        <v>107.89920000000001</v>
      </c>
      <c r="H666" s="7">
        <v>37537</v>
      </c>
      <c r="I666" s="1" t="s">
        <v>473</v>
      </c>
      <c r="K666" s="1" t="s">
        <v>2073</v>
      </c>
      <c r="L666" s="1" t="s">
        <v>2077</v>
      </c>
      <c r="M666" s="1" t="s">
        <v>2074</v>
      </c>
      <c r="N666" s="1" t="s">
        <v>2081</v>
      </c>
      <c r="O666" s="1" t="s">
        <v>2090</v>
      </c>
      <c r="P666" s="1" t="s">
        <v>313</v>
      </c>
      <c r="Q666" s="1" t="s">
        <v>1296</v>
      </c>
      <c r="R666" s="1" t="s">
        <v>1297</v>
      </c>
      <c r="S666" s="1" t="s">
        <v>313</v>
      </c>
      <c r="T666" s="1" t="s">
        <v>314</v>
      </c>
      <c r="U666" s="3" t="s">
        <v>1946</v>
      </c>
      <c r="V666" s="3" t="s">
        <v>1946</v>
      </c>
      <c r="W666" s="3" t="s">
        <v>1354</v>
      </c>
      <c r="X666" s="3" t="s">
        <v>1355</v>
      </c>
      <c r="Y666" s="3" t="s">
        <v>1296</v>
      </c>
      <c r="Z666" s="3" t="s">
        <v>1297</v>
      </c>
      <c r="AA666" s="3" t="s">
        <v>1118</v>
      </c>
      <c r="AB666" s="3" t="s">
        <v>1119</v>
      </c>
      <c r="AC666" s="3" t="s">
        <v>1118</v>
      </c>
      <c r="AD666" s="1" t="s">
        <v>1119</v>
      </c>
      <c r="AE666" s="3" t="s">
        <v>1271</v>
      </c>
      <c r="AF666" s="3" t="s">
        <v>1272</v>
      </c>
      <c r="AG666" s="23">
        <v>1.2</v>
      </c>
      <c r="AH666" s="23">
        <v>91.2</v>
      </c>
      <c r="AI666" s="23">
        <v>7.6</v>
      </c>
      <c r="AJ666" s="23">
        <v>91.2</v>
      </c>
      <c r="AK666" s="23">
        <v>2</v>
      </c>
      <c r="AL666" s="23">
        <v>5.6</v>
      </c>
      <c r="AM666" s="3" t="s">
        <v>1061</v>
      </c>
      <c r="AN666" s="3" t="s">
        <v>2100</v>
      </c>
      <c r="AO666" s="27">
        <v>2.7370000000000001</v>
      </c>
      <c r="AP666" s="27"/>
      <c r="AQ666" s="27">
        <v>2.0049999999999999</v>
      </c>
      <c r="AR666" s="27">
        <f t="shared" si="15"/>
        <v>0.249135065706967</v>
      </c>
      <c r="AS666" s="27">
        <v>2.5870000000000002</v>
      </c>
      <c r="AT666" s="27">
        <f t="shared" si="16"/>
        <v>0.16643145165454637</v>
      </c>
      <c r="AU666" s="27">
        <v>2.5659999999999998</v>
      </c>
      <c r="AV666" s="27">
        <f t="shared" si="14"/>
        <v>0.16887176056695472</v>
      </c>
      <c r="AW666" s="27">
        <v>1.2709999999999999</v>
      </c>
      <c r="AX666" s="27">
        <v>0.32600000000000001</v>
      </c>
      <c r="AY666" s="27">
        <v>4.2789999999999999</v>
      </c>
      <c r="AZ666" s="27">
        <v>1.2</v>
      </c>
      <c r="BA666" s="27">
        <v>73.2</v>
      </c>
      <c r="BB666" s="10">
        <v>0</v>
      </c>
      <c r="BC666" s="10">
        <v>0</v>
      </c>
      <c r="BD666" s="10">
        <v>0</v>
      </c>
      <c r="BE666" s="10">
        <v>0</v>
      </c>
      <c r="BF666" s="10">
        <v>0</v>
      </c>
      <c r="BG666" s="10">
        <v>0</v>
      </c>
      <c r="BH666" s="10">
        <v>1.097</v>
      </c>
      <c r="BI666" s="10">
        <v>0</v>
      </c>
      <c r="BJ666" s="10">
        <v>0</v>
      </c>
      <c r="BK666" s="10">
        <v>0</v>
      </c>
      <c r="BL666" s="10">
        <v>5.8000000000000003E-2</v>
      </c>
      <c r="BM666" s="10">
        <v>0.3</v>
      </c>
      <c r="BN666" s="10">
        <v>0.31900000000000001</v>
      </c>
      <c r="BO666" s="10">
        <v>0.35099999999999998</v>
      </c>
      <c r="BP666" s="10">
        <v>0.44700000000000001</v>
      </c>
      <c r="BQ666" s="10">
        <v>0.76700000000000002</v>
      </c>
      <c r="BR666" s="10">
        <v>6.3159999999999998</v>
      </c>
      <c r="BS666" s="10">
        <v>31.059000000000001</v>
      </c>
      <c r="BT666" s="10">
        <v>43.061</v>
      </c>
      <c r="BU666" s="10">
        <v>7.5529999999999999</v>
      </c>
      <c r="BV666" s="10">
        <v>1.0409999999999999</v>
      </c>
      <c r="BW666" s="10"/>
      <c r="BX666" s="10">
        <v>0.54700000000000004</v>
      </c>
      <c r="BY666" s="10">
        <v>0.36899999999999999</v>
      </c>
      <c r="BZ666" s="10">
        <v>0.437</v>
      </c>
      <c r="CA666" s="10">
        <v>0.72399999999999998</v>
      </c>
      <c r="CB666" s="10">
        <v>1.0660000000000001</v>
      </c>
      <c r="CC666" s="10">
        <v>1.367</v>
      </c>
      <c r="CD666" s="10"/>
      <c r="CE666" s="10">
        <v>0.78075000000000006</v>
      </c>
      <c r="CF666" s="10">
        <v>0.78075000000000006</v>
      </c>
      <c r="CG666" s="10">
        <v>0.78075000000000006</v>
      </c>
      <c r="CH666" s="10">
        <v>0.78075000000000006</v>
      </c>
    </row>
    <row r="667" spans="2:86" x14ac:dyDescent="0.2">
      <c r="B667" s="1">
        <v>1</v>
      </c>
      <c r="C667" s="1" t="s">
        <v>1356</v>
      </c>
      <c r="D667" s="1" t="s">
        <v>1357</v>
      </c>
      <c r="E667" s="5">
        <v>42.845970000000001</v>
      </c>
      <c r="F667" s="5">
        <v>-70.113370000000003</v>
      </c>
      <c r="G667" s="4">
        <v>115.21440000000001</v>
      </c>
      <c r="H667" s="7">
        <v>37529</v>
      </c>
      <c r="I667" s="1" t="s">
        <v>473</v>
      </c>
      <c r="K667" s="1" t="s">
        <v>2073</v>
      </c>
      <c r="L667" s="1" t="s">
        <v>2078</v>
      </c>
      <c r="M667" s="1" t="s">
        <v>2076</v>
      </c>
      <c r="N667" s="1" t="s">
        <v>2083</v>
      </c>
      <c r="O667" s="1" t="s">
        <v>2092</v>
      </c>
      <c r="P667" s="1" t="s">
        <v>237</v>
      </c>
      <c r="Q667" s="1" t="s">
        <v>1360</v>
      </c>
      <c r="R667" s="1" t="s">
        <v>1361</v>
      </c>
      <c r="S667" s="1" t="s">
        <v>237</v>
      </c>
      <c r="T667" s="1" t="s">
        <v>13</v>
      </c>
      <c r="U667" s="3" t="s">
        <v>1946</v>
      </c>
      <c r="V667" s="3" t="s">
        <v>1946</v>
      </c>
      <c r="W667" s="3" t="s">
        <v>1358</v>
      </c>
      <c r="X667" s="3" t="s">
        <v>1359</v>
      </c>
      <c r="Y667" s="3" t="s">
        <v>1360</v>
      </c>
      <c r="Z667" s="3" t="s">
        <v>1361</v>
      </c>
      <c r="AA667" s="3" t="s">
        <v>1118</v>
      </c>
      <c r="AB667" s="3" t="s">
        <v>1119</v>
      </c>
      <c r="AC667" s="3" t="s">
        <v>1118</v>
      </c>
      <c r="AD667" s="1" t="s">
        <v>1119</v>
      </c>
      <c r="AE667" s="3" t="s">
        <v>1059</v>
      </c>
      <c r="AF667" s="3" t="s">
        <v>1060</v>
      </c>
      <c r="AG667" s="23">
        <v>8.6999999999999993</v>
      </c>
      <c r="AH667" s="23">
        <v>83</v>
      </c>
      <c r="AI667" s="23">
        <v>8.3000000000000007</v>
      </c>
      <c r="AJ667" s="23">
        <v>83</v>
      </c>
      <c r="AK667" s="23">
        <v>2</v>
      </c>
      <c r="AL667" s="23">
        <v>6.3</v>
      </c>
      <c r="AM667" s="3" t="s">
        <v>1082</v>
      </c>
      <c r="AN667" s="3" t="s">
        <v>2101</v>
      </c>
      <c r="AO667" s="27">
        <v>2.7370000000000001</v>
      </c>
      <c r="AP667" s="27">
        <v>-3.7429999999999999</v>
      </c>
      <c r="AQ667" s="27">
        <v>-0.27300000000000002</v>
      </c>
      <c r="AR667" s="27">
        <f t="shared" si="15"/>
        <v>1.2083178433899424</v>
      </c>
      <c r="AS667" s="27">
        <v>2.669</v>
      </c>
      <c r="AT667" s="27">
        <f t="shared" si="16"/>
        <v>0.15723562147950224</v>
      </c>
      <c r="AU667" s="27">
        <v>2.4870000000000001</v>
      </c>
      <c r="AV667" s="27">
        <f t="shared" si="14"/>
        <v>0.17837681321473484</v>
      </c>
      <c r="AW667" s="27">
        <v>2.34</v>
      </c>
      <c r="AX667" s="27">
        <v>-0.16200000000000001</v>
      </c>
      <c r="AY667" s="27">
        <v>6.657</v>
      </c>
      <c r="AZ667" s="27">
        <v>1.2</v>
      </c>
      <c r="BA667" s="27">
        <v>97.8</v>
      </c>
      <c r="BB667" s="10">
        <v>0</v>
      </c>
      <c r="BC667" s="10">
        <v>0</v>
      </c>
      <c r="BD667" s="10">
        <v>0</v>
      </c>
      <c r="BE667" s="10">
        <v>0</v>
      </c>
      <c r="BF667" s="10">
        <v>0</v>
      </c>
      <c r="BG667" s="10">
        <v>7.7450000000000001</v>
      </c>
      <c r="BH667" s="10">
        <v>0</v>
      </c>
      <c r="BI667" s="10">
        <v>0</v>
      </c>
      <c r="BJ667" s="10">
        <v>0.27900000000000003</v>
      </c>
      <c r="BK667" s="10">
        <v>9.9000000000000005E-2</v>
      </c>
      <c r="BL667" s="10">
        <v>0.52600000000000002</v>
      </c>
      <c r="BM667" s="10">
        <v>0.85299999999999998</v>
      </c>
      <c r="BN667" s="10">
        <v>1.1399999999999999</v>
      </c>
      <c r="BO667" s="10">
        <v>1.486</v>
      </c>
      <c r="BP667" s="10">
        <v>1.756</v>
      </c>
      <c r="BQ667" s="10">
        <v>1.8</v>
      </c>
      <c r="BR667" s="10">
        <v>3.3039999999999998</v>
      </c>
      <c r="BS667" s="10">
        <v>14.819000000000001</v>
      </c>
      <c r="BT667" s="10">
        <v>43.701999999999998</v>
      </c>
      <c r="BU667" s="10">
        <v>12.393000000000001</v>
      </c>
      <c r="BV667" s="10">
        <v>1.758</v>
      </c>
      <c r="BW667" s="10"/>
      <c r="BX667" s="10">
        <v>0.50600000000000001</v>
      </c>
      <c r="BY667" s="10">
        <v>0.378</v>
      </c>
      <c r="BZ667" s="10">
        <v>0.47499999999999998</v>
      </c>
      <c r="CA667" s="10">
        <v>0.624</v>
      </c>
      <c r="CB667" s="10">
        <v>1.365</v>
      </c>
      <c r="CC667" s="10">
        <v>1.298</v>
      </c>
      <c r="CD667" s="10"/>
      <c r="CE667" s="10">
        <v>0.92374999999999996</v>
      </c>
      <c r="CF667" s="10">
        <v>0.92374999999999996</v>
      </c>
      <c r="CG667" s="10">
        <v>0.92374999999999996</v>
      </c>
      <c r="CH667" s="10">
        <v>0.92374999999999996</v>
      </c>
    </row>
    <row r="668" spans="2:86" x14ac:dyDescent="0.2">
      <c r="B668" s="1">
        <v>1</v>
      </c>
      <c r="C668" s="1" t="s">
        <v>1362</v>
      </c>
      <c r="D668" s="1" t="s">
        <v>1363</v>
      </c>
      <c r="E668" s="5">
        <v>42.84545</v>
      </c>
      <c r="F668" s="5">
        <v>-70.114050000000006</v>
      </c>
      <c r="G668" s="4">
        <v>115</v>
      </c>
      <c r="H668" s="7">
        <v>38308</v>
      </c>
      <c r="I668" s="1" t="s">
        <v>473</v>
      </c>
      <c r="K668" s="1" t="s">
        <v>2073</v>
      </c>
      <c r="L668" s="1" t="s">
        <v>2078</v>
      </c>
      <c r="M668" s="1" t="s">
        <v>2076</v>
      </c>
      <c r="N668" s="1" t="s">
        <v>2083</v>
      </c>
      <c r="O668" s="1" t="s">
        <v>2092</v>
      </c>
      <c r="P668" s="1" t="s">
        <v>339</v>
      </c>
      <c r="Q668" s="1" t="s">
        <v>2138</v>
      </c>
      <c r="R668" s="1" t="s">
        <v>2139</v>
      </c>
      <c r="S668" s="1" t="s">
        <v>339</v>
      </c>
      <c r="T668" s="1" t="s">
        <v>26</v>
      </c>
      <c r="U668" s="3" t="s">
        <v>1946</v>
      </c>
      <c r="V668" s="3" t="s">
        <v>1946</v>
      </c>
      <c r="W668" s="3" t="s">
        <v>1128</v>
      </c>
      <c r="X668" s="3" t="s">
        <v>1129</v>
      </c>
      <c r="Y668" s="3" t="s">
        <v>1130</v>
      </c>
      <c r="Z668" s="3" t="s">
        <v>1131</v>
      </c>
      <c r="AA668" s="3" t="s">
        <v>1183</v>
      </c>
      <c r="AB668" s="3" t="s">
        <v>1184</v>
      </c>
      <c r="AC668" s="3" t="s">
        <v>1183</v>
      </c>
      <c r="AD668" s="1" t="s">
        <v>1184</v>
      </c>
      <c r="AE668" s="3" t="s">
        <v>1059</v>
      </c>
      <c r="AF668" s="3" t="s">
        <v>1060</v>
      </c>
      <c r="AG668" s="23">
        <v>8.1</v>
      </c>
      <c r="AH668" s="23">
        <v>74.599999999999994</v>
      </c>
      <c r="AI668" s="23">
        <v>17.3</v>
      </c>
      <c r="AJ668" s="23">
        <v>74.599999999999994</v>
      </c>
      <c r="AK668" s="23">
        <v>5</v>
      </c>
      <c r="AL668" s="23">
        <v>12.3</v>
      </c>
      <c r="AM668" s="3" t="s">
        <v>1082</v>
      </c>
      <c r="AN668" s="3" t="s">
        <v>2101</v>
      </c>
      <c r="AO668" s="27">
        <v>2.7370000000000001</v>
      </c>
      <c r="AP668" s="27">
        <v>-3.2429999999999999</v>
      </c>
      <c r="AQ668" s="27">
        <v>-0.21</v>
      </c>
      <c r="AR668" s="27">
        <f t="shared" si="15"/>
        <v>1.1566881839052874</v>
      </c>
      <c r="AS668" s="27">
        <v>2.7309999999999999</v>
      </c>
      <c r="AT668" s="27">
        <f t="shared" si="16"/>
        <v>0.15062153937434833</v>
      </c>
      <c r="AU668" s="27">
        <v>3.0939999999999999</v>
      </c>
      <c r="AV668" s="27">
        <f t="shared" si="14"/>
        <v>0.1171151808590532</v>
      </c>
      <c r="AW668" s="27">
        <v>3.1579999999999999</v>
      </c>
      <c r="AX668" s="27">
        <v>0.23499999999999999</v>
      </c>
      <c r="AY668" s="27">
        <v>5.3410000000000002</v>
      </c>
      <c r="AZ668" s="27">
        <v>2.2999999999999998</v>
      </c>
      <c r="BA668" s="27">
        <v>23</v>
      </c>
      <c r="BB668" s="10">
        <v>0</v>
      </c>
      <c r="BC668" s="10">
        <v>0</v>
      </c>
      <c r="BD668" s="10">
        <v>0</v>
      </c>
      <c r="BE668" s="10">
        <v>0</v>
      </c>
      <c r="BF668" s="10">
        <v>0</v>
      </c>
      <c r="BG668" s="10">
        <v>0</v>
      </c>
      <c r="BH668" s="10">
        <v>7.5119999999999996</v>
      </c>
      <c r="BI668" s="10">
        <v>0</v>
      </c>
      <c r="BJ668" s="10">
        <v>0</v>
      </c>
      <c r="BK668" s="10">
        <v>0.42</v>
      </c>
      <c r="BL668" s="10">
        <v>0.19400000000000001</v>
      </c>
      <c r="BM668" s="10">
        <v>0.998</v>
      </c>
      <c r="BN668" s="10">
        <v>1.542</v>
      </c>
      <c r="BO668" s="10">
        <v>1.754</v>
      </c>
      <c r="BP668" s="10">
        <v>1.9139999999999999</v>
      </c>
      <c r="BQ668" s="10">
        <v>2.327</v>
      </c>
      <c r="BR668" s="10">
        <v>3.6869999999999998</v>
      </c>
      <c r="BS668" s="10">
        <v>12.851000000000001</v>
      </c>
      <c r="BT668" s="10">
        <v>34.331000000000003</v>
      </c>
      <c r="BU668" s="10">
        <v>12.47</v>
      </c>
      <c r="BV668" s="10">
        <v>2.7269999999999999</v>
      </c>
      <c r="BW668" s="10"/>
      <c r="BX668" s="10">
        <v>1.196</v>
      </c>
      <c r="BY668" s="10">
        <v>0.41299999999999998</v>
      </c>
      <c r="BZ668" s="10">
        <v>1.522</v>
      </c>
      <c r="CA668" s="10">
        <v>1.8919999999999999</v>
      </c>
      <c r="CB668" s="10">
        <v>2.2829999999999999</v>
      </c>
      <c r="CC668" s="10">
        <v>2.4790000000000001</v>
      </c>
      <c r="CD668" s="10"/>
      <c r="CE668" s="10">
        <v>1.87225</v>
      </c>
      <c r="CF668" s="10">
        <v>1.87225</v>
      </c>
      <c r="CG668" s="10">
        <v>1.87225</v>
      </c>
      <c r="CH668" s="10">
        <v>1.87225</v>
      </c>
    </row>
    <row r="669" spans="2:86" x14ac:dyDescent="0.2">
      <c r="B669" s="1">
        <v>1</v>
      </c>
      <c r="C669" s="1" t="s">
        <v>1364</v>
      </c>
      <c r="D669" s="1" t="s">
        <v>1365</v>
      </c>
      <c r="E669" s="5">
        <v>42.832729999999998</v>
      </c>
      <c r="F669" s="5">
        <v>-70.397639999999996</v>
      </c>
      <c r="G669" s="4">
        <v>139.9032</v>
      </c>
      <c r="H669" s="7">
        <v>37475</v>
      </c>
      <c r="I669" s="1" t="s">
        <v>473</v>
      </c>
      <c r="K669" s="1" t="s">
        <v>2073</v>
      </c>
      <c r="L669" s="1" t="s">
        <v>2077</v>
      </c>
      <c r="M669" s="1" t="s">
        <v>1057</v>
      </c>
      <c r="N669" s="1" t="s">
        <v>1057</v>
      </c>
      <c r="O669" s="1" t="s">
        <v>121</v>
      </c>
      <c r="P669" s="1" t="s">
        <v>2108</v>
      </c>
      <c r="Q669" s="1" t="s">
        <v>2108</v>
      </c>
      <c r="R669" s="1" t="s">
        <v>2116</v>
      </c>
      <c r="S669" s="1" t="s">
        <v>1057</v>
      </c>
      <c r="T669" s="1" t="s">
        <v>121</v>
      </c>
      <c r="U669" s="3" t="s">
        <v>1057</v>
      </c>
      <c r="V669" s="3" t="s">
        <v>121</v>
      </c>
      <c r="W669" s="3" t="s">
        <v>1057</v>
      </c>
      <c r="X669" s="3" t="s">
        <v>121</v>
      </c>
      <c r="Y669" s="3" t="s">
        <v>1057</v>
      </c>
      <c r="Z669" s="3" t="s">
        <v>121</v>
      </c>
      <c r="AA669" s="3" t="s">
        <v>1058</v>
      </c>
      <c r="AB669" s="3" t="s">
        <v>205</v>
      </c>
      <c r="AC669" s="3" t="s">
        <v>1058</v>
      </c>
      <c r="AD669" s="1" t="s">
        <v>205</v>
      </c>
      <c r="AE669" s="3" t="s">
        <v>1059</v>
      </c>
      <c r="AF669" s="3" t="s">
        <v>1060</v>
      </c>
      <c r="AG669" s="23">
        <v>0</v>
      </c>
      <c r="AH669" s="23">
        <v>0.6</v>
      </c>
      <c r="AI669" s="23">
        <v>99.4</v>
      </c>
      <c r="AJ669" s="23">
        <v>0.6</v>
      </c>
      <c r="AK669" s="23">
        <v>32.6</v>
      </c>
      <c r="AL669" s="23">
        <v>66.8</v>
      </c>
      <c r="AM669" s="3" t="s">
        <v>1061</v>
      </c>
      <c r="AN669" s="3" t="s">
        <v>2100</v>
      </c>
      <c r="AO669" s="27">
        <v>7.5019999999999998</v>
      </c>
      <c r="AP669" s="27"/>
      <c r="AQ669" s="27">
        <v>6.1929999999999996</v>
      </c>
      <c r="AR669" s="27">
        <f t="shared" si="15"/>
        <v>1.3668511951653473E-2</v>
      </c>
      <c r="AS669" s="27">
        <v>9.5090000000000003</v>
      </c>
      <c r="AT669" s="27">
        <f t="shared" si="16"/>
        <v>1.3724791994206248E-3</v>
      </c>
      <c r="AU669" s="27">
        <v>9.6219999999999999</v>
      </c>
      <c r="AV669" s="27">
        <f t="shared" si="14"/>
        <v>1.2690811156791414E-3</v>
      </c>
      <c r="AW669" s="27">
        <v>2.6739999999999999</v>
      </c>
      <c r="AX669" s="27">
        <v>3.7999999999999999E-2</v>
      </c>
      <c r="AY669" s="27">
        <v>0.752</v>
      </c>
      <c r="AZ669" s="27">
        <v>8.9341904596436308</v>
      </c>
      <c r="BA669" s="27">
        <v>12.9</v>
      </c>
      <c r="BB669" s="10">
        <v>0</v>
      </c>
      <c r="BC669" s="10">
        <v>0</v>
      </c>
      <c r="BD669" s="10">
        <v>0</v>
      </c>
      <c r="BE669" s="10">
        <v>0</v>
      </c>
      <c r="BF669" s="10">
        <v>0</v>
      </c>
      <c r="BG669" s="10">
        <v>0</v>
      </c>
      <c r="BH669" s="10">
        <v>0</v>
      </c>
      <c r="BI669" s="10">
        <v>0</v>
      </c>
      <c r="BJ669" s="10">
        <v>0</v>
      </c>
      <c r="BK669" s="10">
        <v>0</v>
      </c>
      <c r="BL669" s="10">
        <v>0</v>
      </c>
      <c r="BM669" s="10">
        <v>0</v>
      </c>
      <c r="BN669" s="10">
        <v>0</v>
      </c>
      <c r="BO669" s="10">
        <v>0</v>
      </c>
      <c r="BP669" s="10">
        <v>0</v>
      </c>
      <c r="BQ669" s="10">
        <v>0</v>
      </c>
      <c r="BR669" s="10">
        <v>0</v>
      </c>
      <c r="BS669" s="10">
        <v>0</v>
      </c>
      <c r="BT669" s="10">
        <v>0</v>
      </c>
      <c r="BU669" s="10">
        <v>0</v>
      </c>
      <c r="BV669" s="10">
        <v>0.64600000000000002</v>
      </c>
      <c r="BW669" s="10"/>
      <c r="BX669" s="10">
        <v>0.311</v>
      </c>
      <c r="BY669" s="10">
        <v>6.9969999999999999</v>
      </c>
      <c r="BZ669" s="10">
        <v>10.728</v>
      </c>
      <c r="CA669" s="10">
        <v>14.577</v>
      </c>
      <c r="CB669" s="10">
        <v>11.156000000000001</v>
      </c>
      <c r="CC669" s="10">
        <v>10.573</v>
      </c>
      <c r="CD669" s="10"/>
      <c r="CE669" s="10">
        <v>11.253</v>
      </c>
      <c r="CF669" s="10">
        <v>11.253</v>
      </c>
      <c r="CG669" s="10">
        <v>11.253</v>
      </c>
      <c r="CH669" s="10">
        <v>11.253</v>
      </c>
    </row>
    <row r="670" spans="2:86" x14ac:dyDescent="0.2">
      <c r="B670" s="1">
        <v>1</v>
      </c>
      <c r="C670" s="1" t="s">
        <v>1366</v>
      </c>
      <c r="D670" s="1" t="s">
        <v>1367</v>
      </c>
      <c r="E670" s="5">
        <v>42.833419999999997</v>
      </c>
      <c r="F670" s="5">
        <v>-70.380430000000004</v>
      </c>
      <c r="G670" s="4">
        <v>129.84480000000002</v>
      </c>
      <c r="H670" s="7">
        <v>37512</v>
      </c>
      <c r="I670" s="1" t="s">
        <v>473</v>
      </c>
      <c r="K670" s="1" t="s">
        <v>2073</v>
      </c>
      <c r="L670" s="1" t="s">
        <v>2077</v>
      </c>
      <c r="M670" s="1" t="s">
        <v>1057</v>
      </c>
      <c r="N670" s="1" t="s">
        <v>1057</v>
      </c>
      <c r="O670" s="1" t="s">
        <v>121</v>
      </c>
      <c r="P670" s="1" t="s">
        <v>2108</v>
      </c>
      <c r="Q670" s="1" t="s">
        <v>2108</v>
      </c>
      <c r="R670" s="1" t="s">
        <v>2116</v>
      </c>
      <c r="S670" s="1" t="s">
        <v>1057</v>
      </c>
      <c r="T670" s="1" t="s">
        <v>121</v>
      </c>
      <c r="U670" s="3" t="s">
        <v>1057</v>
      </c>
      <c r="V670" s="3" t="s">
        <v>121</v>
      </c>
      <c r="W670" s="3" t="s">
        <v>1057</v>
      </c>
      <c r="X670" s="3" t="s">
        <v>121</v>
      </c>
      <c r="Y670" s="3" t="s">
        <v>1057</v>
      </c>
      <c r="Z670" s="3" t="s">
        <v>121</v>
      </c>
      <c r="AA670" s="3" t="s">
        <v>1089</v>
      </c>
      <c r="AB670" s="3" t="s">
        <v>1090</v>
      </c>
      <c r="AC670" s="3" t="s">
        <v>1058</v>
      </c>
      <c r="AD670" s="1" t="s">
        <v>205</v>
      </c>
      <c r="AE670" s="3" t="s">
        <v>1059</v>
      </c>
      <c r="AF670" s="3" t="s">
        <v>1060</v>
      </c>
      <c r="AG670" s="23">
        <v>0</v>
      </c>
      <c r="AH670" s="23">
        <v>4.2</v>
      </c>
      <c r="AI670" s="23">
        <v>95.8</v>
      </c>
      <c r="AJ670" s="23">
        <v>4.2</v>
      </c>
      <c r="AK670" s="23">
        <v>37.200000000000003</v>
      </c>
      <c r="AL670" s="23">
        <v>58.6</v>
      </c>
      <c r="AM670" s="3" t="s">
        <v>1061</v>
      </c>
      <c r="AN670" s="3" t="s">
        <v>2100</v>
      </c>
      <c r="AO670" s="27">
        <v>8.484</v>
      </c>
      <c r="AP670" s="27"/>
      <c r="AQ670" s="27">
        <v>4.7439999999999998</v>
      </c>
      <c r="AR670" s="27">
        <f t="shared" si="15"/>
        <v>3.7317599596080935E-2</v>
      </c>
      <c r="AS670" s="27">
        <v>8.8119999999999994</v>
      </c>
      <c r="AT670" s="27">
        <f t="shared" si="16"/>
        <v>2.2249675336369454E-3</v>
      </c>
      <c r="AU670" s="27">
        <v>8.8689999999999998</v>
      </c>
      <c r="AV670" s="27">
        <f t="shared" si="14"/>
        <v>2.138774357018701E-3</v>
      </c>
      <c r="AW670" s="27">
        <v>3.1349999999999998</v>
      </c>
      <c r="AX670" s="27">
        <v>1.0999999999999999E-2</v>
      </c>
      <c r="AY670" s="27">
        <v>0.78400000000000003</v>
      </c>
      <c r="AZ670" s="27">
        <v>8.6</v>
      </c>
      <c r="BA670" s="27">
        <v>10.199999999999999</v>
      </c>
      <c r="BB670" s="10">
        <v>0</v>
      </c>
      <c r="BC670" s="10">
        <v>0</v>
      </c>
      <c r="BD670" s="10">
        <v>0</v>
      </c>
      <c r="BE670" s="10">
        <v>0</v>
      </c>
      <c r="BF670" s="10">
        <v>0</v>
      </c>
      <c r="BG670" s="10">
        <v>0</v>
      </c>
      <c r="BH670" s="10">
        <v>0</v>
      </c>
      <c r="BI670" s="10">
        <v>0</v>
      </c>
      <c r="BJ670" s="10">
        <v>0</v>
      </c>
      <c r="BK670" s="10">
        <v>0</v>
      </c>
      <c r="BL670" s="10">
        <v>0</v>
      </c>
      <c r="BM670" s="10">
        <v>0</v>
      </c>
      <c r="BN670" s="10">
        <v>0</v>
      </c>
      <c r="BO670" s="10">
        <v>1.2999999999999999E-2</v>
      </c>
      <c r="BP670" s="10">
        <v>6.0000000000000001E-3</v>
      </c>
      <c r="BQ670" s="10">
        <v>0.01</v>
      </c>
      <c r="BR670" s="10">
        <v>4.5999999999999999E-2</v>
      </c>
      <c r="BS670" s="10">
        <v>6.7000000000000004E-2</v>
      </c>
      <c r="BT670" s="10">
        <v>0.34899999999999998</v>
      </c>
      <c r="BU670" s="10">
        <v>0.95299999999999996</v>
      </c>
      <c r="BV670" s="10">
        <v>2.6669999999999998</v>
      </c>
      <c r="BW670" s="10"/>
      <c r="BX670" s="10">
        <v>7.97</v>
      </c>
      <c r="BY670" s="10">
        <v>8.41</v>
      </c>
      <c r="BZ670" s="10">
        <v>10.414</v>
      </c>
      <c r="CA670" s="10">
        <v>10.462999999999999</v>
      </c>
      <c r="CB670" s="10">
        <v>10.268000000000001</v>
      </c>
      <c r="CC670" s="10">
        <v>10.805</v>
      </c>
      <c r="CD670" s="10"/>
      <c r="CE670" s="10">
        <v>9.39</v>
      </c>
      <c r="CF670" s="10">
        <v>9.39</v>
      </c>
      <c r="CG670" s="10">
        <v>9.39</v>
      </c>
      <c r="CH670" s="10">
        <v>9.39</v>
      </c>
    </row>
    <row r="671" spans="2:86" x14ac:dyDescent="0.2">
      <c r="B671" s="1">
        <v>1</v>
      </c>
      <c r="C671" s="1" t="s">
        <v>1368</v>
      </c>
      <c r="D671" s="1" t="s">
        <v>1369</v>
      </c>
      <c r="E671" s="5">
        <v>42.833120000000001</v>
      </c>
      <c r="F671" s="5">
        <v>-70.296620000000004</v>
      </c>
      <c r="G671" s="4">
        <v>53.8</v>
      </c>
      <c r="H671" s="7">
        <v>38251</v>
      </c>
      <c r="I671" s="1" t="s">
        <v>1110</v>
      </c>
      <c r="K671" s="1" t="s">
        <v>2073</v>
      </c>
      <c r="L671" s="1" t="s">
        <v>2078</v>
      </c>
      <c r="M671" s="1" t="s">
        <v>254</v>
      </c>
      <c r="N671" s="1" t="s">
        <v>254</v>
      </c>
      <c r="O671" s="1" t="s">
        <v>64</v>
      </c>
      <c r="P671" s="1" t="s">
        <v>1301</v>
      </c>
      <c r="Q671" s="1" t="s">
        <v>1301</v>
      </c>
      <c r="R671" s="1" t="s">
        <v>2094</v>
      </c>
      <c r="S671" s="1" t="s">
        <v>254</v>
      </c>
      <c r="T671" s="1" t="s">
        <v>64</v>
      </c>
      <c r="U671" s="3" t="s">
        <v>1946</v>
      </c>
      <c r="V671" s="3" t="s">
        <v>1946</v>
      </c>
      <c r="W671" s="3" t="s">
        <v>1370</v>
      </c>
      <c r="X671" s="3" t="s">
        <v>1174</v>
      </c>
      <c r="Y671" s="3" t="s">
        <v>1301</v>
      </c>
      <c r="Z671" s="3" t="s">
        <v>2094</v>
      </c>
      <c r="AA671" s="3" t="s">
        <v>1300</v>
      </c>
      <c r="AB671" s="3" t="s">
        <v>1332</v>
      </c>
      <c r="AC671" s="3" t="s">
        <v>1301</v>
      </c>
      <c r="AD671" s="1" t="s">
        <v>2094</v>
      </c>
      <c r="AE671" s="3" t="s">
        <v>1271</v>
      </c>
      <c r="AF671" s="3" t="s">
        <v>1272</v>
      </c>
      <c r="AG671" s="23">
        <v>89.4</v>
      </c>
      <c r="AH671" s="23">
        <v>9.9</v>
      </c>
      <c r="AI671" s="23">
        <v>0.7</v>
      </c>
      <c r="AJ671" s="23">
        <v>9.9</v>
      </c>
      <c r="AK671" s="23"/>
      <c r="AL671" s="23"/>
      <c r="AM671" s="3" t="s">
        <v>1061</v>
      </c>
      <c r="AN671" s="3" t="s">
        <v>2100</v>
      </c>
      <c r="AO671" s="27">
        <v>-5.2350000000000003</v>
      </c>
      <c r="AP671" s="27"/>
      <c r="AQ671" s="27">
        <v>-5.3769999999999998</v>
      </c>
      <c r="AR671" s="27">
        <f t="shared" si="15"/>
        <v>41.556435287356258</v>
      </c>
      <c r="AS671" s="27">
        <v>-4.8739999999999997</v>
      </c>
      <c r="AT671" s="27">
        <f t="shared" si="16"/>
        <v>29.323796629611227</v>
      </c>
      <c r="AU671" s="27">
        <v>-4.3419999999999996</v>
      </c>
      <c r="AV671" s="27">
        <f t="shared" si="14"/>
        <v>20.280200352550789</v>
      </c>
      <c r="AW671" s="27">
        <v>1.629</v>
      </c>
      <c r="AX671" s="27">
        <v>0.74</v>
      </c>
      <c r="AY671" s="27">
        <v>2.7280000000000002</v>
      </c>
      <c r="AZ671" s="27">
        <v>1</v>
      </c>
      <c r="BA671" s="27">
        <v>190.5</v>
      </c>
      <c r="BB671" s="10">
        <v>0</v>
      </c>
      <c r="BC671" s="10">
        <v>0</v>
      </c>
      <c r="BD671" s="10">
        <v>44.776000000000003</v>
      </c>
      <c r="BE671" s="10">
        <v>24.806999999999999</v>
      </c>
      <c r="BF671" s="10">
        <v>9.2059999999999995</v>
      </c>
      <c r="BG671" s="10">
        <v>0</v>
      </c>
      <c r="BH671" s="10">
        <v>4.056</v>
      </c>
      <c r="BI671" s="10">
        <v>3.85</v>
      </c>
      <c r="BJ671" s="10">
        <v>1.494</v>
      </c>
      <c r="BK671" s="10">
        <v>0.83299999999999996</v>
      </c>
      <c r="BL671" s="10">
        <v>0.34599999999999997</v>
      </c>
      <c r="BM671" s="10">
        <v>0.68200000000000005</v>
      </c>
      <c r="BN671" s="10">
        <v>0.91400000000000003</v>
      </c>
      <c r="BO671" s="10">
        <v>1.4</v>
      </c>
      <c r="BP671" s="10">
        <v>1.714</v>
      </c>
      <c r="BQ671" s="10">
        <v>1.804</v>
      </c>
      <c r="BR671" s="10">
        <v>1.746</v>
      </c>
      <c r="BS671" s="10">
        <v>1.018</v>
      </c>
      <c r="BT671" s="10">
        <v>0.45300000000000001</v>
      </c>
      <c r="BU671" s="10">
        <v>9.4E-2</v>
      </c>
      <c r="BV671" s="10">
        <v>4.7E-2</v>
      </c>
      <c r="BW671" s="10"/>
      <c r="BX671" s="10">
        <v>4.4999999999999998E-2</v>
      </c>
      <c r="BY671" s="10">
        <v>5.2999999999999999E-2</v>
      </c>
      <c r="BZ671" s="10">
        <v>6.6000000000000003E-2</v>
      </c>
      <c r="CA671" s="10">
        <v>6.8000000000000005E-2</v>
      </c>
      <c r="CB671" s="10">
        <v>9.5000000000000001E-2</v>
      </c>
      <c r="CC671" s="10">
        <v>0.158</v>
      </c>
      <c r="CD671" s="10">
        <v>0.27700000000000002</v>
      </c>
      <c r="CE671" s="10"/>
      <c r="CF671" s="10"/>
      <c r="CG671" s="10"/>
      <c r="CH671" s="10"/>
    </row>
    <row r="672" spans="2:86" x14ac:dyDescent="0.2">
      <c r="B672" s="1">
        <v>1</v>
      </c>
      <c r="C672" s="1" t="s">
        <v>1371</v>
      </c>
      <c r="D672" s="1" t="s">
        <v>1372</v>
      </c>
      <c r="E672" s="5">
        <v>42.83352</v>
      </c>
      <c r="F672" s="5">
        <v>-70.247519999999994</v>
      </c>
      <c r="G672" s="4">
        <v>53.8</v>
      </c>
      <c r="H672" s="7">
        <v>38251</v>
      </c>
      <c r="I672" s="1" t="s">
        <v>1110</v>
      </c>
      <c r="K672" s="1" t="s">
        <v>2073</v>
      </c>
      <c r="L672" s="1" t="s">
        <v>2078</v>
      </c>
      <c r="M672" s="1" t="s">
        <v>2075</v>
      </c>
      <c r="N672" s="1" t="s">
        <v>2079</v>
      </c>
      <c r="O672" s="1" t="s">
        <v>2088</v>
      </c>
      <c r="P672" s="1" t="s">
        <v>385</v>
      </c>
      <c r="Q672" s="1" t="s">
        <v>2131</v>
      </c>
      <c r="R672" s="1" t="s">
        <v>2135</v>
      </c>
      <c r="S672" s="1" t="s">
        <v>385</v>
      </c>
      <c r="T672" s="1" t="s">
        <v>52</v>
      </c>
      <c r="U672" s="3" t="s">
        <v>1946</v>
      </c>
      <c r="V672" s="3" t="s">
        <v>1946</v>
      </c>
      <c r="W672" s="3" t="s">
        <v>1170</v>
      </c>
      <c r="X672" s="3" t="s">
        <v>1171</v>
      </c>
      <c r="Y672" s="3" t="s">
        <v>1172</v>
      </c>
      <c r="Z672" s="3" t="s">
        <v>2107</v>
      </c>
      <c r="AA672" s="3" t="s">
        <v>1333</v>
      </c>
      <c r="AB672" s="3" t="s">
        <v>1938</v>
      </c>
      <c r="AC672" s="3" t="s">
        <v>1301</v>
      </c>
      <c r="AD672" s="1" t="s">
        <v>2094</v>
      </c>
      <c r="AE672" s="3" t="s">
        <v>1059</v>
      </c>
      <c r="AF672" s="3" t="s">
        <v>1060</v>
      </c>
      <c r="AG672" s="23">
        <v>78</v>
      </c>
      <c r="AH672" s="23">
        <v>17.899999999999999</v>
      </c>
      <c r="AI672" s="23">
        <v>4.0999999999999996</v>
      </c>
      <c r="AJ672" s="23">
        <v>17.899999999999999</v>
      </c>
      <c r="AK672" s="23">
        <v>1.3</v>
      </c>
      <c r="AL672" s="23">
        <v>2.8</v>
      </c>
      <c r="AM672" s="3" t="s">
        <v>1061</v>
      </c>
      <c r="AN672" s="3" t="s">
        <v>2100</v>
      </c>
      <c r="AO672" s="27">
        <v>-4.7309999999999999</v>
      </c>
      <c r="AP672" s="27"/>
      <c r="AQ672" s="27">
        <v>-5.3230000000000004</v>
      </c>
      <c r="AR672" s="27">
        <f t="shared" si="15"/>
        <v>40.029730563624526</v>
      </c>
      <c r="AS672" s="27">
        <v>-4.7210000000000001</v>
      </c>
      <c r="AT672" s="27">
        <f t="shared" si="16"/>
        <v>26.373186718503693</v>
      </c>
      <c r="AU672" s="27">
        <v>-3.0049999999999999</v>
      </c>
      <c r="AV672" s="27">
        <f t="shared" si="14"/>
        <v>8.0277739880760226</v>
      </c>
      <c r="AW672" s="27">
        <v>2.7959999999999998</v>
      </c>
      <c r="AX672" s="27">
        <v>0.83299999999999996</v>
      </c>
      <c r="AY672" s="27">
        <v>1.216</v>
      </c>
      <c r="AZ672" s="27">
        <v>2.8</v>
      </c>
      <c r="BA672" s="27">
        <v>167.3</v>
      </c>
      <c r="BB672" s="10">
        <v>0</v>
      </c>
      <c r="BC672" s="10">
        <v>0</v>
      </c>
      <c r="BD672" s="10">
        <v>30.427</v>
      </c>
      <c r="BE672" s="10">
        <v>36.225000000000001</v>
      </c>
      <c r="BF672" s="10">
        <v>0</v>
      </c>
      <c r="BG672" s="10">
        <v>1.657</v>
      </c>
      <c r="BH672" s="10">
        <v>3.923</v>
      </c>
      <c r="BI672" s="10">
        <v>2.0720000000000001</v>
      </c>
      <c r="BJ672" s="10">
        <v>1.53</v>
      </c>
      <c r="BK672" s="10">
        <v>1.2210000000000001</v>
      </c>
      <c r="BL672" s="10">
        <v>0.89200000000000002</v>
      </c>
      <c r="BM672" s="10">
        <v>0.873</v>
      </c>
      <c r="BN672" s="10">
        <v>1.294</v>
      </c>
      <c r="BO672" s="10">
        <v>1.9690000000000001</v>
      </c>
      <c r="BP672" s="10">
        <v>2.2829999999999999</v>
      </c>
      <c r="BQ672" s="10">
        <v>2.4409999999999998</v>
      </c>
      <c r="BR672" s="10">
        <v>2.956</v>
      </c>
      <c r="BS672" s="10">
        <v>3.7240000000000002</v>
      </c>
      <c r="BT672" s="10">
        <v>1.82</v>
      </c>
      <c r="BU672" s="10">
        <v>0.36599999999999999</v>
      </c>
      <c r="BV672" s="10">
        <v>0.22</v>
      </c>
      <c r="BW672" s="10"/>
      <c r="BX672" s="10">
        <v>0.218</v>
      </c>
      <c r="BY672" s="10">
        <v>0.26900000000000002</v>
      </c>
      <c r="BZ672" s="10">
        <v>0.33800000000000002</v>
      </c>
      <c r="CA672" s="10">
        <v>0.45700000000000002</v>
      </c>
      <c r="CB672" s="10">
        <v>0.78600000000000003</v>
      </c>
      <c r="CC672" s="10">
        <v>0.41499999999999998</v>
      </c>
      <c r="CD672" s="10">
        <v>1.625</v>
      </c>
      <c r="CE672" s="10"/>
      <c r="CF672" s="10"/>
      <c r="CG672" s="10"/>
      <c r="CH672" s="10"/>
    </row>
    <row r="673" spans="2:86" x14ac:dyDescent="0.2">
      <c r="B673" s="1">
        <v>1</v>
      </c>
      <c r="C673" s="1" t="s">
        <v>1373</v>
      </c>
      <c r="D673" s="1" t="s">
        <v>1374</v>
      </c>
      <c r="E673" s="5">
        <v>42.832599999999999</v>
      </c>
      <c r="F673" s="5">
        <v>-70.214230000000001</v>
      </c>
      <c r="G673" s="4">
        <v>54.3</v>
      </c>
      <c r="H673" s="7">
        <v>38253</v>
      </c>
      <c r="I673" s="1" t="s">
        <v>1110</v>
      </c>
      <c r="K673" s="1" t="s">
        <v>2073</v>
      </c>
      <c r="L673" s="1" t="s">
        <v>2078</v>
      </c>
      <c r="M673" s="1" t="s">
        <v>2075</v>
      </c>
      <c r="N673" s="1" t="s">
        <v>2079</v>
      </c>
      <c r="O673" s="1" t="s">
        <v>2088</v>
      </c>
      <c r="P673" s="1" t="s">
        <v>240</v>
      </c>
      <c r="Q673" s="1" t="s">
        <v>1329</v>
      </c>
      <c r="R673" s="1" t="s">
        <v>2093</v>
      </c>
      <c r="S673" s="1" t="s">
        <v>240</v>
      </c>
      <c r="T673" s="1" t="s">
        <v>18</v>
      </c>
      <c r="U673" s="3" t="s">
        <v>1946</v>
      </c>
      <c r="V673" s="3" t="s">
        <v>1946</v>
      </c>
      <c r="W673" s="3" t="s">
        <v>1308</v>
      </c>
      <c r="X673" s="3" t="s">
        <v>1309</v>
      </c>
      <c r="Y673" s="3" t="s">
        <v>1329</v>
      </c>
      <c r="Z673" s="3" t="s">
        <v>1311</v>
      </c>
      <c r="AA673" s="3" t="s">
        <v>1333</v>
      </c>
      <c r="AB673" s="3" t="s">
        <v>1938</v>
      </c>
      <c r="AC673" s="3" t="s">
        <v>1301</v>
      </c>
      <c r="AD673" s="1" t="s">
        <v>2094</v>
      </c>
      <c r="AE673" s="3" t="s">
        <v>1059</v>
      </c>
      <c r="AF673" s="3" t="s">
        <v>1060</v>
      </c>
      <c r="AG673" s="23">
        <v>79.900000000000006</v>
      </c>
      <c r="AH673" s="23">
        <v>19.7</v>
      </c>
      <c r="AI673" s="23">
        <v>0.4</v>
      </c>
      <c r="AJ673" s="23">
        <v>19.7</v>
      </c>
      <c r="AK673" s="23"/>
      <c r="AL673" s="23"/>
      <c r="AM673" s="3" t="s">
        <v>1082</v>
      </c>
      <c r="AN673" s="3" t="s">
        <v>2101</v>
      </c>
      <c r="AO673" s="27">
        <v>-5.2350000000000003</v>
      </c>
      <c r="AP673" s="27">
        <v>0.247</v>
      </c>
      <c r="AQ673" s="27">
        <v>-5.2830000000000004</v>
      </c>
      <c r="AR673" s="27">
        <f t="shared" si="15"/>
        <v>38.935115476290164</v>
      </c>
      <c r="AS673" s="27">
        <v>-3.8620000000000001</v>
      </c>
      <c r="AT673" s="27">
        <f t="shared" si="16"/>
        <v>14.540449863176319</v>
      </c>
      <c r="AU673" s="27">
        <v>-3.1150000000000002</v>
      </c>
      <c r="AV673" s="27">
        <f t="shared" si="14"/>
        <v>8.6638003642074004</v>
      </c>
      <c r="AW673" s="27">
        <v>2.1579999999999999</v>
      </c>
      <c r="AX673" s="27">
        <v>0.48899999999999999</v>
      </c>
      <c r="AY673" s="27">
        <v>0.90200000000000002</v>
      </c>
      <c r="AZ673" s="27">
        <v>0.5</v>
      </c>
      <c r="BA673" s="27">
        <v>204.6</v>
      </c>
      <c r="BB673" s="10">
        <v>0</v>
      </c>
      <c r="BC673" s="10">
        <v>0</v>
      </c>
      <c r="BD673" s="10">
        <v>24.585999999999999</v>
      </c>
      <c r="BE673" s="10">
        <v>11.561</v>
      </c>
      <c r="BF673" s="10">
        <v>8.8109999999999999</v>
      </c>
      <c r="BG673" s="10">
        <v>18.777000000000001</v>
      </c>
      <c r="BH673" s="10">
        <v>5.0609999999999999</v>
      </c>
      <c r="BI673" s="10">
        <v>3.8610000000000002</v>
      </c>
      <c r="BJ673" s="10">
        <v>3.036</v>
      </c>
      <c r="BK673" s="10">
        <v>2.0649999999999999</v>
      </c>
      <c r="BL673" s="10">
        <v>2.1680000000000001</v>
      </c>
      <c r="BM673" s="10">
        <v>2.7949999999999999</v>
      </c>
      <c r="BN673" s="10">
        <v>3.9089999999999998</v>
      </c>
      <c r="BO673" s="10">
        <v>4.734</v>
      </c>
      <c r="BP673" s="10">
        <v>4.7210000000000001</v>
      </c>
      <c r="BQ673" s="10">
        <v>2.5489999999999999</v>
      </c>
      <c r="BR673" s="10">
        <v>0.72299999999999998</v>
      </c>
      <c r="BS673" s="10">
        <v>0.16</v>
      </c>
      <c r="BT673" s="10">
        <v>4.8000000000000001E-2</v>
      </c>
      <c r="BU673" s="10">
        <v>1.4999999999999999E-2</v>
      </c>
      <c r="BV673" s="10">
        <v>1.0999999999999999E-2</v>
      </c>
      <c r="BW673" s="10"/>
      <c r="BX673" s="10">
        <v>0.02</v>
      </c>
      <c r="BY673" s="10">
        <v>1.4999999999999999E-2</v>
      </c>
      <c r="BZ673" s="10">
        <v>2.1999999999999999E-2</v>
      </c>
      <c r="CA673" s="10">
        <v>2.9000000000000001E-2</v>
      </c>
      <c r="CB673" s="10">
        <v>4.9000000000000002E-2</v>
      </c>
      <c r="CC673" s="10">
        <v>5.3999999999999999E-2</v>
      </c>
      <c r="CD673" s="10">
        <v>0.219</v>
      </c>
      <c r="CE673" s="10"/>
      <c r="CF673" s="10"/>
      <c r="CG673" s="10"/>
      <c r="CH673" s="10"/>
    </row>
    <row r="674" spans="2:86" x14ac:dyDescent="0.2">
      <c r="B674" s="1">
        <v>1</v>
      </c>
      <c r="C674" s="1" t="s">
        <v>1375</v>
      </c>
      <c r="D674" s="1" t="s">
        <v>1376</v>
      </c>
      <c r="E674" s="5">
        <v>42.833120000000001</v>
      </c>
      <c r="F674" s="5">
        <v>-70.197500000000005</v>
      </c>
      <c r="G674" s="4">
        <v>90</v>
      </c>
      <c r="H674" s="7">
        <v>38590</v>
      </c>
      <c r="I674" s="1" t="s">
        <v>1110</v>
      </c>
      <c r="K674" s="1" t="s">
        <v>2073</v>
      </c>
      <c r="L674" s="1" t="s">
        <v>2078</v>
      </c>
      <c r="M674" s="1" t="s">
        <v>2076</v>
      </c>
      <c r="N674" s="1" t="s">
        <v>2083</v>
      </c>
      <c r="O674" s="1" t="s">
        <v>2092</v>
      </c>
      <c r="P674" s="1" t="s">
        <v>237</v>
      </c>
      <c r="Q674" s="1" t="s">
        <v>1317</v>
      </c>
      <c r="R674" s="1" t="s">
        <v>1318</v>
      </c>
      <c r="S674" s="1" t="s">
        <v>237</v>
      </c>
      <c r="T674" s="1" t="s">
        <v>13</v>
      </c>
      <c r="U674" s="3" t="s">
        <v>1946</v>
      </c>
      <c r="V674" s="3" t="s">
        <v>1946</v>
      </c>
      <c r="W674" s="3" t="s">
        <v>1377</v>
      </c>
      <c r="X674" s="3" t="s">
        <v>1378</v>
      </c>
      <c r="Y674" s="3" t="s">
        <v>1317</v>
      </c>
      <c r="Z674" s="3" t="s">
        <v>1318</v>
      </c>
      <c r="AA674" s="3" t="s">
        <v>1175</v>
      </c>
      <c r="AB674" s="3" t="s">
        <v>1176</v>
      </c>
      <c r="AC674" s="3" t="s">
        <v>1175</v>
      </c>
      <c r="AD674" s="1" t="s">
        <v>1176</v>
      </c>
      <c r="AE674" s="3" t="s">
        <v>1271</v>
      </c>
      <c r="AF674" s="3" t="s">
        <v>1272</v>
      </c>
      <c r="AG674" s="23">
        <v>14.4</v>
      </c>
      <c r="AH674" s="23">
        <v>80.7</v>
      </c>
      <c r="AI674" s="23">
        <v>4.9000000000000004</v>
      </c>
      <c r="AJ674" s="23">
        <v>80.7</v>
      </c>
      <c r="AK674" s="23"/>
      <c r="AL674" s="23"/>
      <c r="AM674" s="3" t="s">
        <v>1061</v>
      </c>
      <c r="AN674" s="3" t="s">
        <v>2100</v>
      </c>
      <c r="AO674" s="27">
        <v>1.2470000000000001</v>
      </c>
      <c r="AP674" s="27"/>
      <c r="AQ674" s="27">
        <v>-1.58</v>
      </c>
      <c r="AR674" s="27">
        <f t="shared" si="15"/>
        <v>2.989698497269877</v>
      </c>
      <c r="AS674" s="27">
        <v>0.75700000000000001</v>
      </c>
      <c r="AT674" s="27">
        <f t="shared" si="16"/>
        <v>0.59172551087628555</v>
      </c>
      <c r="AU674" s="27">
        <v>0.58199999999999996</v>
      </c>
      <c r="AV674" s="27">
        <f t="shared" si="14"/>
        <v>0.66803703919504975</v>
      </c>
      <c r="AW674" s="27">
        <v>1.587</v>
      </c>
      <c r="AX674" s="27">
        <v>-0.10100000000000001</v>
      </c>
      <c r="AY674" s="27">
        <v>1.34</v>
      </c>
      <c r="AZ674" s="27">
        <v>0.7</v>
      </c>
      <c r="BA674" s="27">
        <v>24.9</v>
      </c>
      <c r="BB674" s="10">
        <v>0</v>
      </c>
      <c r="BC674" s="10">
        <v>0</v>
      </c>
      <c r="BD674" s="10">
        <v>0</v>
      </c>
      <c r="BE674" s="10">
        <v>0</v>
      </c>
      <c r="BF674" s="10">
        <v>0</v>
      </c>
      <c r="BG674" s="10">
        <v>0</v>
      </c>
      <c r="BH674" s="10">
        <v>0</v>
      </c>
      <c r="BI674" s="10">
        <v>2.863</v>
      </c>
      <c r="BJ674" s="10">
        <v>4.6429999999999998</v>
      </c>
      <c r="BK674" s="10">
        <v>3.0550000000000002</v>
      </c>
      <c r="BL674" s="10">
        <v>3.7930000000000001</v>
      </c>
      <c r="BM674" s="10">
        <v>6.3760000000000003</v>
      </c>
      <c r="BN674" s="10">
        <v>9.0830000000000002</v>
      </c>
      <c r="BO674" s="10">
        <v>12.835000000000001</v>
      </c>
      <c r="BP674" s="10">
        <v>14.132999999999999</v>
      </c>
      <c r="BQ674" s="10">
        <v>15.752000000000001</v>
      </c>
      <c r="BR674" s="10">
        <v>16.029</v>
      </c>
      <c r="BS674" s="10">
        <v>5.0949999999999998</v>
      </c>
      <c r="BT674" s="10">
        <v>1.091</v>
      </c>
      <c r="BU674" s="10">
        <v>0.19400000000000001</v>
      </c>
      <c r="BV674" s="10">
        <v>0.12</v>
      </c>
      <c r="BW674" s="10"/>
      <c r="BX674" s="10">
        <v>0.221</v>
      </c>
      <c r="BY674" s="10">
        <v>0.32100000000000001</v>
      </c>
      <c r="BZ674" s="10">
        <v>0.1</v>
      </c>
      <c r="CA674" s="10">
        <v>0.26100000000000001</v>
      </c>
      <c r="CB674" s="10">
        <v>0.68200000000000005</v>
      </c>
      <c r="CC674" s="10">
        <v>0.56200000000000006</v>
      </c>
      <c r="CD674" s="10"/>
      <c r="CE674" s="10">
        <v>0.69750000000000001</v>
      </c>
      <c r="CF674" s="10">
        <v>0.69750000000000001</v>
      </c>
      <c r="CG674" s="10">
        <v>0.69750000000000001</v>
      </c>
      <c r="CH674" s="10">
        <v>0.69750000000000001</v>
      </c>
    </row>
    <row r="675" spans="2:86" x14ac:dyDescent="0.2">
      <c r="B675" s="1">
        <v>1</v>
      </c>
      <c r="C675" s="1" t="s">
        <v>1379</v>
      </c>
      <c r="D675" s="1" t="s">
        <v>1380</v>
      </c>
      <c r="E675" s="5">
        <v>42.833199999999998</v>
      </c>
      <c r="F675" s="5">
        <v>-70.163730000000001</v>
      </c>
      <c r="G675" s="4">
        <v>108</v>
      </c>
      <c r="H675" s="7">
        <v>38308</v>
      </c>
      <c r="I675" s="1" t="s">
        <v>473</v>
      </c>
      <c r="K675" s="1" t="s">
        <v>2073</v>
      </c>
      <c r="L675" s="1" t="s">
        <v>2077</v>
      </c>
      <c r="M675" s="1" t="s">
        <v>229</v>
      </c>
      <c r="N675" s="1" t="s">
        <v>229</v>
      </c>
      <c r="O675" s="1" t="s">
        <v>33</v>
      </c>
      <c r="P675" s="1" t="s">
        <v>1118</v>
      </c>
      <c r="Q675" s="1" t="s">
        <v>1118</v>
      </c>
      <c r="R675" s="1" t="s">
        <v>1119</v>
      </c>
      <c r="S675" s="1" t="s">
        <v>229</v>
      </c>
      <c r="T675" s="1" t="s">
        <v>33</v>
      </c>
      <c r="U675" s="3" t="s">
        <v>229</v>
      </c>
      <c r="V675" s="3" t="s">
        <v>33</v>
      </c>
      <c r="W675" s="3" t="s">
        <v>1118</v>
      </c>
      <c r="X675" s="3" t="s">
        <v>1119</v>
      </c>
      <c r="Y675" s="3" t="s">
        <v>1118</v>
      </c>
      <c r="Z675" s="3" t="s">
        <v>1119</v>
      </c>
      <c r="AA675" s="3" t="s">
        <v>1118</v>
      </c>
      <c r="AB675" s="3" t="s">
        <v>1119</v>
      </c>
      <c r="AC675" s="3" t="s">
        <v>1118</v>
      </c>
      <c r="AD675" s="1" t="s">
        <v>1119</v>
      </c>
      <c r="AE675" s="3" t="s">
        <v>1271</v>
      </c>
      <c r="AF675" s="3" t="s">
        <v>1272</v>
      </c>
      <c r="AG675" s="23">
        <v>0</v>
      </c>
      <c r="AH675" s="23">
        <v>92</v>
      </c>
      <c r="AI675" s="23">
        <v>8</v>
      </c>
      <c r="AJ675" s="23">
        <v>92</v>
      </c>
      <c r="AK675" s="23">
        <v>2.4</v>
      </c>
      <c r="AL675" s="23">
        <v>5.6</v>
      </c>
      <c r="AM675" s="3" t="s">
        <v>1061</v>
      </c>
      <c r="AN675" s="3" t="s">
        <v>2100</v>
      </c>
      <c r="AO675" s="27">
        <v>2.7370000000000001</v>
      </c>
      <c r="AP675" s="27"/>
      <c r="AQ675" s="27">
        <v>2.1349999999999998</v>
      </c>
      <c r="AR675" s="27">
        <f t="shared" si="15"/>
        <v>0.22766745839799465</v>
      </c>
      <c r="AS675" s="27">
        <v>2.7970000000000002</v>
      </c>
      <c r="AT675" s="27">
        <f t="shared" si="16"/>
        <v>0.14388618641597034</v>
      </c>
      <c r="AU675" s="27">
        <v>2.8279999999999998</v>
      </c>
      <c r="AV675" s="27">
        <f t="shared" si="14"/>
        <v>0.14082740356215995</v>
      </c>
      <c r="AW675" s="27">
        <v>1.2809999999999999</v>
      </c>
      <c r="AX675" s="27">
        <v>0.42199999999999999</v>
      </c>
      <c r="AY675" s="27">
        <v>4.056</v>
      </c>
      <c r="AZ675" s="27">
        <v>1.1000000000000001</v>
      </c>
      <c r="BA675" s="27">
        <v>51.1</v>
      </c>
      <c r="BB675" s="10">
        <v>0</v>
      </c>
      <c r="BC675" s="10">
        <v>0</v>
      </c>
      <c r="BD675" s="10">
        <v>0</v>
      </c>
      <c r="BE675" s="10">
        <v>0</v>
      </c>
      <c r="BF675" s="10">
        <v>0</v>
      </c>
      <c r="BG675" s="10">
        <v>0</v>
      </c>
      <c r="BH675" s="10">
        <v>0</v>
      </c>
      <c r="BI675" s="10">
        <v>0</v>
      </c>
      <c r="BJ675" s="10">
        <v>0</v>
      </c>
      <c r="BK675" s="10">
        <v>0</v>
      </c>
      <c r="BL675" s="10">
        <v>0</v>
      </c>
      <c r="BM675" s="10">
        <v>0.224</v>
      </c>
      <c r="BN675" s="10">
        <v>0.247</v>
      </c>
      <c r="BO675" s="10">
        <v>0.30199999999999999</v>
      </c>
      <c r="BP675" s="10">
        <v>0.33800000000000002</v>
      </c>
      <c r="BQ675" s="10">
        <v>0.48599999999999999</v>
      </c>
      <c r="BR675" s="10">
        <v>3.4630000000000001</v>
      </c>
      <c r="BS675" s="10">
        <v>17.300999999999998</v>
      </c>
      <c r="BT675" s="10">
        <v>45.006</v>
      </c>
      <c r="BU675" s="10">
        <v>20.373000000000001</v>
      </c>
      <c r="BV675" s="10">
        <v>4.2750000000000004</v>
      </c>
      <c r="BW675" s="10"/>
      <c r="BX675" s="10">
        <v>0.86199999999999999</v>
      </c>
      <c r="BY675" s="10">
        <v>0.48</v>
      </c>
      <c r="BZ675" s="10">
        <v>0.40200000000000002</v>
      </c>
      <c r="CA675" s="10">
        <v>0.63700000000000001</v>
      </c>
      <c r="CB675" s="10">
        <v>0.90100000000000002</v>
      </c>
      <c r="CC675" s="10">
        <v>1.1359999999999999</v>
      </c>
      <c r="CD675" s="10"/>
      <c r="CE675" s="10">
        <v>0.89224999999999999</v>
      </c>
      <c r="CF675" s="10">
        <v>0.89224999999999999</v>
      </c>
      <c r="CG675" s="10">
        <v>0.89224999999999999</v>
      </c>
      <c r="CH675" s="10">
        <v>0.89224999999999999</v>
      </c>
    </row>
    <row r="676" spans="2:86" x14ac:dyDescent="0.2">
      <c r="B676" s="1">
        <v>1</v>
      </c>
      <c r="C676" s="1" t="s">
        <v>1381</v>
      </c>
      <c r="D676" s="1" t="s">
        <v>1382</v>
      </c>
      <c r="E676" s="5">
        <v>42.833399999999997</v>
      </c>
      <c r="F676" s="5">
        <v>-70.147530000000003</v>
      </c>
      <c r="G676" s="4">
        <v>123</v>
      </c>
      <c r="H676" s="7">
        <v>38308</v>
      </c>
      <c r="I676" s="1" t="s">
        <v>473</v>
      </c>
      <c r="K676" s="1" t="s">
        <v>2073</v>
      </c>
      <c r="L676" s="1" t="s">
        <v>2077</v>
      </c>
      <c r="M676" s="1" t="s">
        <v>248</v>
      </c>
      <c r="N676" s="1" t="s">
        <v>248</v>
      </c>
      <c r="O676" s="1" t="s">
        <v>55</v>
      </c>
      <c r="P676" s="1" t="s">
        <v>248</v>
      </c>
      <c r="Q676" s="1" t="s">
        <v>2136</v>
      </c>
      <c r="R676" s="1" t="s">
        <v>2137</v>
      </c>
      <c r="S676" s="1" t="s">
        <v>248</v>
      </c>
      <c r="T676" s="1" t="s">
        <v>55</v>
      </c>
      <c r="U676" s="3" t="s">
        <v>248</v>
      </c>
      <c r="V676" s="3" t="s">
        <v>55</v>
      </c>
      <c r="W676" s="3" t="s">
        <v>1208</v>
      </c>
      <c r="X676" s="3" t="s">
        <v>1209</v>
      </c>
      <c r="Y676" s="3" t="s">
        <v>1208</v>
      </c>
      <c r="Z676" s="3" t="s">
        <v>1209</v>
      </c>
      <c r="AA676" s="3" t="s">
        <v>1183</v>
      </c>
      <c r="AB676" s="3" t="s">
        <v>1184</v>
      </c>
      <c r="AC676" s="3" t="s">
        <v>1183</v>
      </c>
      <c r="AD676" s="1" t="s">
        <v>1184</v>
      </c>
      <c r="AE676" s="3" t="s">
        <v>1271</v>
      </c>
      <c r="AF676" s="3" t="s">
        <v>1272</v>
      </c>
      <c r="AG676" s="23">
        <v>0</v>
      </c>
      <c r="AH676" s="23">
        <v>86</v>
      </c>
      <c r="AI676" s="23">
        <v>14</v>
      </c>
      <c r="AJ676" s="23">
        <v>86</v>
      </c>
      <c r="AK676" s="23">
        <v>5</v>
      </c>
      <c r="AL676" s="23">
        <v>9</v>
      </c>
      <c r="AM676" s="3" t="s">
        <v>1061</v>
      </c>
      <c r="AN676" s="3" t="s">
        <v>2100</v>
      </c>
      <c r="AO676" s="27">
        <v>3.2370000000000001</v>
      </c>
      <c r="AP676" s="27"/>
      <c r="AQ676" s="27">
        <v>2.4569999999999999</v>
      </c>
      <c r="AR676" s="27">
        <f t="shared" si="15"/>
        <v>0.1821248892372514</v>
      </c>
      <c r="AS676" s="27">
        <v>3.125</v>
      </c>
      <c r="AT676" s="27">
        <f t="shared" si="16"/>
        <v>0.1146255054005839</v>
      </c>
      <c r="AU676" s="27">
        <v>3.2</v>
      </c>
      <c r="AV676" s="27">
        <f t="shared" si="14"/>
        <v>0.10881882041201553</v>
      </c>
      <c r="AW676" s="27">
        <v>1.6080000000000001</v>
      </c>
      <c r="AX676" s="27">
        <v>0.47099999999999997</v>
      </c>
      <c r="AY676" s="27">
        <v>4.319</v>
      </c>
      <c r="AZ676" s="27">
        <v>1.8</v>
      </c>
      <c r="BA676" s="27">
        <v>28</v>
      </c>
      <c r="BB676" s="10">
        <v>0</v>
      </c>
      <c r="BC676" s="10">
        <v>0</v>
      </c>
      <c r="BD676" s="10">
        <v>0</v>
      </c>
      <c r="BE676" s="10">
        <v>0</v>
      </c>
      <c r="BF676" s="10">
        <v>0</v>
      </c>
      <c r="BG676" s="10">
        <v>0</v>
      </c>
      <c r="BH676" s="10">
        <v>0</v>
      </c>
      <c r="BI676" s="10">
        <v>0</v>
      </c>
      <c r="BJ676" s="10">
        <v>0</v>
      </c>
      <c r="BK676" s="10">
        <v>0</v>
      </c>
      <c r="BL676" s="10">
        <v>0</v>
      </c>
      <c r="BM676" s="10">
        <v>8.0000000000000002E-3</v>
      </c>
      <c r="BN676" s="10">
        <v>0.08</v>
      </c>
      <c r="BO676" s="10">
        <v>0.124</v>
      </c>
      <c r="BP676" s="10">
        <v>0.13</v>
      </c>
      <c r="BQ676" s="10">
        <v>0.248</v>
      </c>
      <c r="BR676" s="10">
        <v>1.3480000000000001</v>
      </c>
      <c r="BS676" s="10">
        <v>8.3559999999999999</v>
      </c>
      <c r="BT676" s="10">
        <v>31.178000000000001</v>
      </c>
      <c r="BU676" s="10">
        <v>32.450000000000003</v>
      </c>
      <c r="BV676" s="10">
        <v>12.044</v>
      </c>
      <c r="BW676" s="10"/>
      <c r="BX676" s="10">
        <v>2.0699999999999998</v>
      </c>
      <c r="BY676" s="10">
        <v>0.71399999999999997</v>
      </c>
      <c r="BZ676" s="10">
        <v>0.83899999999999997</v>
      </c>
      <c r="CA676" s="10">
        <v>1.3740000000000001</v>
      </c>
      <c r="CB676" s="10">
        <v>1.3740000000000001</v>
      </c>
      <c r="CC676" s="10">
        <v>1.802</v>
      </c>
      <c r="CD676" s="10"/>
      <c r="CE676" s="10">
        <v>1.4650000000000001</v>
      </c>
      <c r="CF676" s="10">
        <v>1.4650000000000001</v>
      </c>
      <c r="CG676" s="10">
        <v>1.4650000000000001</v>
      </c>
      <c r="CH676" s="10">
        <v>1.4650000000000001</v>
      </c>
    </row>
    <row r="677" spans="2:86" x14ac:dyDescent="0.2">
      <c r="B677" s="1">
        <v>1</v>
      </c>
      <c r="C677" s="1" t="s">
        <v>1383</v>
      </c>
      <c r="D677" s="1" t="s">
        <v>1384</v>
      </c>
      <c r="E677" s="5">
        <v>42.833579999999998</v>
      </c>
      <c r="F677" s="5">
        <v>-70.113579999999999</v>
      </c>
      <c r="G677" s="4">
        <v>129.84480000000002</v>
      </c>
      <c r="H677" s="7">
        <v>37529</v>
      </c>
      <c r="I677" s="1" t="s">
        <v>473</v>
      </c>
      <c r="K677" s="1" t="s">
        <v>2073</v>
      </c>
      <c r="L677" s="1" t="s">
        <v>2078</v>
      </c>
      <c r="M677" s="1" t="s">
        <v>2076</v>
      </c>
      <c r="N677" s="1" t="s">
        <v>2083</v>
      </c>
      <c r="O677" s="1" t="s">
        <v>2092</v>
      </c>
      <c r="P677" s="1" t="s">
        <v>339</v>
      </c>
      <c r="Q677" s="1" t="s">
        <v>2143</v>
      </c>
      <c r="R677" s="1" t="s">
        <v>2129</v>
      </c>
      <c r="S677" s="1" t="s">
        <v>339</v>
      </c>
      <c r="T677" s="1" t="s">
        <v>26</v>
      </c>
      <c r="U677" s="3" t="s">
        <v>1946</v>
      </c>
      <c r="V677" s="3" t="s">
        <v>1946</v>
      </c>
      <c r="W677" s="3" t="s">
        <v>1385</v>
      </c>
      <c r="X677" s="3" t="s">
        <v>1386</v>
      </c>
      <c r="Y677" s="3" t="s">
        <v>1181</v>
      </c>
      <c r="Z677" s="3" t="s">
        <v>1182</v>
      </c>
      <c r="AA677" s="3" t="s">
        <v>1132</v>
      </c>
      <c r="AB677" s="3" t="s">
        <v>1133</v>
      </c>
      <c r="AC677" s="3" t="s">
        <v>1132</v>
      </c>
      <c r="AD677" s="1" t="s">
        <v>1133</v>
      </c>
      <c r="AE677" s="3" t="s">
        <v>1059</v>
      </c>
      <c r="AF677" s="3" t="s">
        <v>1060</v>
      </c>
      <c r="AG677" s="23">
        <v>16.399999999999999</v>
      </c>
      <c r="AH677" s="23">
        <v>69.5</v>
      </c>
      <c r="AI677" s="23">
        <v>14.1</v>
      </c>
      <c r="AJ677" s="23">
        <v>69.5</v>
      </c>
      <c r="AK677" s="23">
        <v>5.6</v>
      </c>
      <c r="AL677" s="23">
        <v>8.5</v>
      </c>
      <c r="AM677" s="3" t="s">
        <v>1082</v>
      </c>
      <c r="AN677" s="3" t="s">
        <v>2101</v>
      </c>
      <c r="AO677" s="27">
        <v>3.2370000000000001</v>
      </c>
      <c r="AP677" s="27">
        <v>-4.2430000000000003</v>
      </c>
      <c r="AQ677" s="27">
        <v>-4.1020000000000003</v>
      </c>
      <c r="AR677" s="27">
        <f t="shared" si="15"/>
        <v>17.172164582295256</v>
      </c>
      <c r="AS677" s="27">
        <v>2.9449999999999998</v>
      </c>
      <c r="AT677" s="27">
        <f t="shared" si="16"/>
        <v>0.12985738791220808</v>
      </c>
      <c r="AU677" s="27">
        <v>1.7809999999999999</v>
      </c>
      <c r="AV677" s="27">
        <f t="shared" si="14"/>
        <v>0.29098163360053414</v>
      </c>
      <c r="AW677" s="27">
        <v>3.54</v>
      </c>
      <c r="AX677" s="27">
        <v>-0.32400000000000001</v>
      </c>
      <c r="AY677" s="27">
        <v>5.1159999999999997</v>
      </c>
      <c r="AZ677" s="27">
        <v>1.8</v>
      </c>
      <c r="BA677" s="27">
        <v>68.3</v>
      </c>
      <c r="BB677" s="10">
        <v>0</v>
      </c>
      <c r="BC677" s="10">
        <v>0</v>
      </c>
      <c r="BD677" s="10">
        <v>0</v>
      </c>
      <c r="BE677" s="10">
        <v>0</v>
      </c>
      <c r="BF677" s="10">
        <v>12.651</v>
      </c>
      <c r="BG677" s="10">
        <v>0</v>
      </c>
      <c r="BH677" s="10">
        <v>1.0049999999999999</v>
      </c>
      <c r="BI677" s="10">
        <v>1.0580000000000001</v>
      </c>
      <c r="BJ677" s="10">
        <v>0.69299999999999995</v>
      </c>
      <c r="BK677" s="10">
        <v>0.59</v>
      </c>
      <c r="BL677" s="10">
        <v>0.41099999999999998</v>
      </c>
      <c r="BM677" s="10">
        <v>0.624</v>
      </c>
      <c r="BN677" s="10">
        <v>0.58799999999999997</v>
      </c>
      <c r="BO677" s="10">
        <v>0.70099999999999996</v>
      </c>
      <c r="BP677" s="10">
        <v>0.73199999999999998</v>
      </c>
      <c r="BQ677" s="10">
        <v>0.89300000000000002</v>
      </c>
      <c r="BR677" s="10">
        <v>1.629</v>
      </c>
      <c r="BS677" s="10">
        <v>5.9180000000000001</v>
      </c>
      <c r="BT677" s="10">
        <v>25.123000000000001</v>
      </c>
      <c r="BU677" s="10">
        <v>24.265999999999998</v>
      </c>
      <c r="BV677" s="10">
        <v>9.0299999999999994</v>
      </c>
      <c r="BW677" s="10"/>
      <c r="BX677" s="10">
        <v>2.6869999999999998</v>
      </c>
      <c r="BY677" s="10">
        <v>0.80500000000000005</v>
      </c>
      <c r="BZ677" s="10">
        <v>0.80500000000000005</v>
      </c>
      <c r="CA677" s="10">
        <v>1.252</v>
      </c>
      <c r="CB677" s="10">
        <v>2.1970000000000001</v>
      </c>
      <c r="CC677" s="10">
        <v>1.04</v>
      </c>
      <c r="CD677" s="10"/>
      <c r="CE677" s="10">
        <v>1.3254999999999999</v>
      </c>
      <c r="CF677" s="10">
        <v>1.3254999999999999</v>
      </c>
      <c r="CG677" s="10">
        <v>1.3254999999999999</v>
      </c>
      <c r="CH677" s="10">
        <v>1.3254999999999999</v>
      </c>
    </row>
    <row r="678" spans="2:86" x14ac:dyDescent="0.2">
      <c r="B678" s="1">
        <v>1</v>
      </c>
      <c r="C678" s="1" t="s">
        <v>1387</v>
      </c>
      <c r="D678" s="1" t="s">
        <v>1388</v>
      </c>
      <c r="E678" s="5">
        <v>42.833030000000001</v>
      </c>
      <c r="F678" s="5">
        <v>-70.113799999999998</v>
      </c>
      <c r="G678" s="4">
        <v>131</v>
      </c>
      <c r="H678" s="7">
        <v>38308</v>
      </c>
      <c r="I678" s="1" t="s">
        <v>473</v>
      </c>
      <c r="K678" s="1" t="s">
        <v>2073</v>
      </c>
      <c r="L678" s="1" t="s">
        <v>2077</v>
      </c>
      <c r="M678" s="1" t="s">
        <v>2074</v>
      </c>
      <c r="N678" s="1" t="s">
        <v>2081</v>
      </c>
      <c r="O678" s="1" t="s">
        <v>2090</v>
      </c>
      <c r="P678" s="1" t="s">
        <v>950</v>
      </c>
      <c r="Q678" s="1" t="s">
        <v>2140</v>
      </c>
      <c r="R678" s="1" t="s">
        <v>2134</v>
      </c>
      <c r="S678" s="1" t="s">
        <v>950</v>
      </c>
      <c r="T678" s="1" t="s">
        <v>951</v>
      </c>
      <c r="U678" s="3" t="s">
        <v>1946</v>
      </c>
      <c r="V678" s="3" t="s">
        <v>1946</v>
      </c>
      <c r="W678" s="3" t="s">
        <v>2071</v>
      </c>
      <c r="X678" s="3" t="s">
        <v>1389</v>
      </c>
      <c r="Y678" s="3" t="s">
        <v>1216</v>
      </c>
      <c r="Z678" s="3" t="s">
        <v>1217</v>
      </c>
      <c r="AA678" s="3" t="s">
        <v>2099</v>
      </c>
      <c r="AB678" s="3" t="s">
        <v>2103</v>
      </c>
      <c r="AC678" s="3" t="s">
        <v>1166</v>
      </c>
      <c r="AD678" s="1" t="s">
        <v>1167</v>
      </c>
      <c r="AE678" s="3" t="s">
        <v>1059</v>
      </c>
      <c r="AF678" s="3" t="s">
        <v>1060</v>
      </c>
      <c r="AG678" s="23">
        <v>4.2</v>
      </c>
      <c r="AH678" s="23">
        <v>70.900000000000006</v>
      </c>
      <c r="AI678" s="23">
        <v>24.9</v>
      </c>
      <c r="AJ678" s="23">
        <v>70.900000000000006</v>
      </c>
      <c r="AK678" s="23">
        <v>10.1</v>
      </c>
      <c r="AL678" s="23">
        <v>14.8</v>
      </c>
      <c r="AM678" s="3" t="s">
        <v>1082</v>
      </c>
      <c r="AN678" s="3" t="s">
        <v>2101</v>
      </c>
      <c r="AO678" s="27">
        <v>3.2370000000000001</v>
      </c>
      <c r="AP678" s="27">
        <v>-3.2429999999999999</v>
      </c>
      <c r="AQ678" s="27">
        <v>2.2559999999999998</v>
      </c>
      <c r="AR678" s="27">
        <f t="shared" si="15"/>
        <v>0.20935162187710671</v>
      </c>
      <c r="AS678" s="27">
        <v>3.258</v>
      </c>
      <c r="AT678" s="27">
        <f t="shared" si="16"/>
        <v>0.10453079998925786</v>
      </c>
      <c r="AU678" s="27">
        <v>4.4340000000000002</v>
      </c>
      <c r="AV678" s="27">
        <f t="shared" si="14"/>
        <v>4.6262915562501519E-2</v>
      </c>
      <c r="AW678" s="27">
        <v>2.984</v>
      </c>
      <c r="AX678" s="27">
        <v>0.60199999999999998</v>
      </c>
      <c r="AY678" s="27">
        <v>3.843</v>
      </c>
      <c r="AZ678" s="27">
        <v>2.7</v>
      </c>
      <c r="BA678" s="27">
        <v>24.8</v>
      </c>
      <c r="BB678" s="10">
        <v>0</v>
      </c>
      <c r="BC678" s="10">
        <v>0</v>
      </c>
      <c r="BD678" s="10">
        <v>0</v>
      </c>
      <c r="BE678" s="10">
        <v>0</v>
      </c>
      <c r="BF678" s="10">
        <v>0</v>
      </c>
      <c r="BG678" s="10">
        <v>0</v>
      </c>
      <c r="BH678" s="10">
        <v>4.2439999999999998</v>
      </c>
      <c r="BI678" s="10">
        <v>0</v>
      </c>
      <c r="BJ678" s="10">
        <v>0</v>
      </c>
      <c r="BK678" s="10">
        <v>0</v>
      </c>
      <c r="BL678" s="10">
        <v>0</v>
      </c>
      <c r="BM678" s="10">
        <v>3.6999999999999998E-2</v>
      </c>
      <c r="BN678" s="10">
        <v>0.191</v>
      </c>
      <c r="BO678" s="10">
        <v>0.86399999999999999</v>
      </c>
      <c r="BP678" s="10">
        <v>0.32700000000000001</v>
      </c>
      <c r="BQ678" s="10">
        <v>0.41399999999999998</v>
      </c>
      <c r="BR678" s="10">
        <v>1.1870000000000001</v>
      </c>
      <c r="BS678" s="10">
        <v>5.056</v>
      </c>
      <c r="BT678" s="10">
        <v>24.033999999999999</v>
      </c>
      <c r="BU678" s="10">
        <v>25.094999999999999</v>
      </c>
      <c r="BV678" s="10">
        <v>13.670999999999999</v>
      </c>
      <c r="BW678" s="10"/>
      <c r="BX678" s="10">
        <v>4.8739999999999997</v>
      </c>
      <c r="BY678" s="10">
        <v>1.329</v>
      </c>
      <c r="BZ678" s="10">
        <v>1.571</v>
      </c>
      <c r="CA678" s="10">
        <v>2.2759999999999998</v>
      </c>
      <c r="CB678" s="10">
        <v>2.88</v>
      </c>
      <c r="CC678" s="10">
        <v>2.6989999999999998</v>
      </c>
      <c r="CD678" s="10"/>
      <c r="CE678" s="10">
        <v>2.3130000000000002</v>
      </c>
      <c r="CF678" s="10">
        <v>2.3130000000000002</v>
      </c>
      <c r="CG678" s="10">
        <v>2.3130000000000002</v>
      </c>
      <c r="CH678" s="10">
        <v>2.3130000000000002</v>
      </c>
    </row>
    <row r="679" spans="2:86" x14ac:dyDescent="0.2">
      <c r="B679" s="1">
        <v>1</v>
      </c>
      <c r="C679" s="1" t="s">
        <v>1390</v>
      </c>
      <c r="D679" s="1" t="s">
        <v>1391</v>
      </c>
      <c r="E679" s="5">
        <v>42.833919999999999</v>
      </c>
      <c r="F679" s="5">
        <v>-70.113879999999995</v>
      </c>
      <c r="G679" s="4">
        <v>133</v>
      </c>
      <c r="H679" s="7">
        <v>38559</v>
      </c>
      <c r="I679" s="1" t="s">
        <v>1110</v>
      </c>
      <c r="K679" s="1" t="s">
        <v>2073</v>
      </c>
      <c r="L679" s="1" t="s">
        <v>2077</v>
      </c>
      <c r="M679" s="1" t="s">
        <v>2074</v>
      </c>
      <c r="N679" s="1" t="s">
        <v>2080</v>
      </c>
      <c r="O679" s="1" t="s">
        <v>2089</v>
      </c>
      <c r="P679" s="1" t="s">
        <v>950</v>
      </c>
      <c r="Q679" s="1" t="s">
        <v>2130</v>
      </c>
      <c r="R679" s="1" t="s">
        <v>2133</v>
      </c>
      <c r="S679" s="1" t="s">
        <v>950</v>
      </c>
      <c r="T679" s="1" t="s">
        <v>951</v>
      </c>
      <c r="U679" s="3" t="s">
        <v>248</v>
      </c>
      <c r="V679" s="3" t="s">
        <v>55</v>
      </c>
      <c r="W679" s="3" t="s">
        <v>1162</v>
      </c>
      <c r="X679" s="3" t="s">
        <v>1163</v>
      </c>
      <c r="Y679" s="3" t="s">
        <v>1164</v>
      </c>
      <c r="Z679" s="3" t="s">
        <v>1165</v>
      </c>
      <c r="AA679" s="3" t="s">
        <v>1183</v>
      </c>
      <c r="AB679" s="3" t="s">
        <v>1184</v>
      </c>
      <c r="AC679" s="3" t="s">
        <v>1183</v>
      </c>
      <c r="AD679" s="1" t="s">
        <v>1184</v>
      </c>
      <c r="AE679" s="3" t="s">
        <v>1271</v>
      </c>
      <c r="AF679" s="3" t="s">
        <v>1272</v>
      </c>
      <c r="AG679" s="23">
        <v>0.06</v>
      </c>
      <c r="AH679" s="23">
        <v>84.6</v>
      </c>
      <c r="AI679" s="23">
        <v>15.3</v>
      </c>
      <c r="AJ679" s="23">
        <v>84.6</v>
      </c>
      <c r="AK679" s="23">
        <v>6.2</v>
      </c>
      <c r="AL679" s="23">
        <v>9.1</v>
      </c>
      <c r="AM679" s="3" t="s">
        <v>1061</v>
      </c>
      <c r="AN679" s="3" t="s">
        <v>2100</v>
      </c>
      <c r="AO679" s="27">
        <v>2.7370000000000001</v>
      </c>
      <c r="AP679" s="27"/>
      <c r="AQ679" s="27">
        <v>2.528</v>
      </c>
      <c r="AR679" s="27">
        <f t="shared" si="15"/>
        <v>0.17337887114142314</v>
      </c>
      <c r="AS679" s="27">
        <v>3.1349999999999998</v>
      </c>
      <c r="AT679" s="27">
        <f t="shared" si="16"/>
        <v>0.11383372919899733</v>
      </c>
      <c r="AU679" s="27">
        <v>3.2389999999999999</v>
      </c>
      <c r="AV679" s="27">
        <f t="shared" si="14"/>
        <v>0.1059165543682648</v>
      </c>
      <c r="AW679" s="27">
        <v>1.577</v>
      </c>
      <c r="AX679" s="27">
        <v>0.51700000000000002</v>
      </c>
      <c r="AY679" s="27">
        <v>3.9969999999999999</v>
      </c>
      <c r="AZ679" s="27">
        <v>2</v>
      </c>
      <c r="BA679" s="27">
        <v>23.5</v>
      </c>
      <c r="BB679" s="10">
        <v>0</v>
      </c>
      <c r="BC679" s="10">
        <v>0</v>
      </c>
      <c r="BD679" s="10">
        <v>0</v>
      </c>
      <c r="BE679" s="10">
        <v>0</v>
      </c>
      <c r="BF679" s="10">
        <v>0</v>
      </c>
      <c r="BG679" s="10">
        <v>0</v>
      </c>
      <c r="BH679" s="10">
        <v>0</v>
      </c>
      <c r="BI679" s="10">
        <v>0</v>
      </c>
      <c r="BJ679" s="10">
        <v>0</v>
      </c>
      <c r="BK679" s="10">
        <v>0</v>
      </c>
      <c r="BL679" s="10">
        <v>6.0999999999999999E-2</v>
      </c>
      <c r="BM679" s="10">
        <v>5.1999999999999998E-2</v>
      </c>
      <c r="BN679" s="10">
        <v>8.1000000000000003E-2</v>
      </c>
      <c r="BO679" s="10">
        <v>0.13900000000000001</v>
      </c>
      <c r="BP679" s="10">
        <v>0.20100000000000001</v>
      </c>
      <c r="BQ679" s="10">
        <v>0.317</v>
      </c>
      <c r="BR679" s="10">
        <v>0.94199999999999995</v>
      </c>
      <c r="BS679" s="10">
        <v>4.6109999999999998</v>
      </c>
      <c r="BT679" s="10">
        <v>34.801000000000002</v>
      </c>
      <c r="BU679" s="10">
        <v>30.811</v>
      </c>
      <c r="BV679" s="10">
        <v>12.653</v>
      </c>
      <c r="BW679" s="10"/>
      <c r="BX679" s="10">
        <v>3.4449999999999998</v>
      </c>
      <c r="BY679" s="10">
        <v>0.93600000000000005</v>
      </c>
      <c r="BZ679" s="10">
        <v>0.61699999999999999</v>
      </c>
      <c r="CA679" s="10">
        <v>1.212</v>
      </c>
      <c r="CB679" s="10">
        <v>1.659</v>
      </c>
      <c r="CC679" s="10">
        <v>1.7010000000000001</v>
      </c>
      <c r="CD679" s="10"/>
      <c r="CE679" s="10">
        <v>1.44075</v>
      </c>
      <c r="CF679" s="10">
        <v>1.44075</v>
      </c>
      <c r="CG679" s="10">
        <v>1.44075</v>
      </c>
      <c r="CH679" s="10">
        <v>1.44075</v>
      </c>
    </row>
    <row r="680" spans="2:86" x14ac:dyDescent="0.2">
      <c r="B680" s="1">
        <v>1</v>
      </c>
      <c r="C680" s="1" t="s">
        <v>1392</v>
      </c>
      <c r="D680" s="1" t="s">
        <v>1393</v>
      </c>
      <c r="E680" s="5">
        <v>42.820810000000002</v>
      </c>
      <c r="F680" s="5">
        <v>-70.396389999999997</v>
      </c>
      <c r="G680" s="4">
        <v>135.3312</v>
      </c>
      <c r="H680" s="7">
        <v>37512</v>
      </c>
      <c r="I680" s="1" t="s">
        <v>473</v>
      </c>
      <c r="K680" s="1" t="s">
        <v>2073</v>
      </c>
      <c r="L680" s="1" t="s">
        <v>2077</v>
      </c>
      <c r="M680" s="1" t="s">
        <v>1057</v>
      </c>
      <c r="N680" s="1" t="s">
        <v>1057</v>
      </c>
      <c r="O680" s="1" t="s">
        <v>121</v>
      </c>
      <c r="P680" s="1" t="s">
        <v>2108</v>
      </c>
      <c r="Q680" s="1" t="s">
        <v>2108</v>
      </c>
      <c r="R680" s="1" t="s">
        <v>2116</v>
      </c>
      <c r="S680" s="1" t="s">
        <v>1057</v>
      </c>
      <c r="T680" s="1" t="s">
        <v>121</v>
      </c>
      <c r="U680" s="3" t="s">
        <v>1057</v>
      </c>
      <c r="V680" s="3" t="s">
        <v>121</v>
      </c>
      <c r="W680" s="3" t="s">
        <v>1057</v>
      </c>
      <c r="X680" s="1" t="s">
        <v>121</v>
      </c>
      <c r="Y680" s="3" t="s">
        <v>1057</v>
      </c>
      <c r="Z680" s="3" t="s">
        <v>121</v>
      </c>
      <c r="AA680" s="3" t="s">
        <v>1058</v>
      </c>
      <c r="AB680" s="3" t="s">
        <v>205</v>
      </c>
      <c r="AC680" s="3" t="s">
        <v>1058</v>
      </c>
      <c r="AD680" s="1" t="s">
        <v>205</v>
      </c>
      <c r="AE680" s="3" t="s">
        <v>1059</v>
      </c>
      <c r="AF680" s="3" t="s">
        <v>1060</v>
      </c>
      <c r="AG680" s="23">
        <v>0</v>
      </c>
      <c r="AH680" s="23">
        <v>0</v>
      </c>
      <c r="AI680" s="23">
        <v>100</v>
      </c>
      <c r="AJ680" s="23">
        <v>0</v>
      </c>
      <c r="AK680" s="23">
        <v>34.4</v>
      </c>
      <c r="AL680" s="23">
        <v>65.599999999999994</v>
      </c>
      <c r="AM680" s="3" t="s">
        <v>1061</v>
      </c>
      <c r="AN680" s="3" t="s">
        <v>2100</v>
      </c>
      <c r="AO680" s="27">
        <v>9.48</v>
      </c>
      <c r="AP680" s="27"/>
      <c r="AQ680" s="27">
        <v>5.86</v>
      </c>
      <c r="AR680" s="27">
        <f t="shared" si="15"/>
        <v>1.7217267435572035E-2</v>
      </c>
      <c r="AS680" s="27">
        <v>9.5839999999999996</v>
      </c>
      <c r="AT680" s="27">
        <f t="shared" si="16"/>
        <v>1.3029523141384468E-3</v>
      </c>
      <c r="AU680" s="27">
        <v>9.5359999999999996</v>
      </c>
      <c r="AV680" s="27">
        <f t="shared" si="14"/>
        <v>1.3470321502217391E-3</v>
      </c>
      <c r="AW680" s="27">
        <v>2.7919999999999998</v>
      </c>
      <c r="AX680" s="27">
        <v>-3.7999999999999999E-2</v>
      </c>
      <c r="AY680" s="27">
        <v>0.77600000000000002</v>
      </c>
      <c r="AZ680" s="27">
        <v>8</v>
      </c>
      <c r="BA680" s="27">
        <v>9.6</v>
      </c>
      <c r="BB680" s="10">
        <v>0</v>
      </c>
      <c r="BC680" s="10">
        <v>0</v>
      </c>
      <c r="BD680" s="10">
        <v>0</v>
      </c>
      <c r="BE680" s="10">
        <v>0</v>
      </c>
      <c r="BF680" s="10">
        <v>0</v>
      </c>
      <c r="BG680" s="10">
        <v>0</v>
      </c>
      <c r="BH680" s="10">
        <v>0</v>
      </c>
      <c r="BI680" s="10">
        <v>0</v>
      </c>
      <c r="BJ680" s="10">
        <v>0</v>
      </c>
      <c r="BK680" s="10">
        <v>0</v>
      </c>
      <c r="BL680" s="10">
        <v>0</v>
      </c>
      <c r="BM680" s="10">
        <v>0</v>
      </c>
      <c r="BN680" s="10">
        <v>0</v>
      </c>
      <c r="BO680" s="10">
        <v>0</v>
      </c>
      <c r="BP680" s="10">
        <v>0</v>
      </c>
      <c r="BQ680" s="10">
        <v>0</v>
      </c>
      <c r="BR680" s="10">
        <v>0</v>
      </c>
      <c r="BS680" s="10">
        <v>0</v>
      </c>
      <c r="BT680" s="10">
        <v>0</v>
      </c>
      <c r="BU680" s="10">
        <v>0</v>
      </c>
      <c r="BV680" s="10">
        <v>0</v>
      </c>
      <c r="BW680" s="10"/>
      <c r="BX680" s="10">
        <v>3.95</v>
      </c>
      <c r="BY680" s="10">
        <v>7.0679999999999996</v>
      </c>
      <c r="BZ680" s="10">
        <v>10.55</v>
      </c>
      <c r="CA680" s="10">
        <v>12.785</v>
      </c>
      <c r="CB680" s="10">
        <v>5.7169999999999996</v>
      </c>
      <c r="CC680" s="10">
        <v>16.526</v>
      </c>
      <c r="CD680" s="10"/>
      <c r="CE680" s="10">
        <v>10.85125</v>
      </c>
      <c r="CF680" s="10">
        <v>10.85125</v>
      </c>
      <c r="CG680" s="10">
        <v>10.85125</v>
      </c>
      <c r="CH680" s="10">
        <v>10.85125</v>
      </c>
    </row>
    <row r="681" spans="2:86" x14ac:dyDescent="0.2">
      <c r="B681" s="1">
        <v>1</v>
      </c>
      <c r="C681" s="1" t="s">
        <v>1394</v>
      </c>
      <c r="D681" s="1" t="s">
        <v>1395</v>
      </c>
      <c r="E681" s="5">
        <v>42.820799999999998</v>
      </c>
      <c r="F681" s="5">
        <v>-70.380070000000003</v>
      </c>
      <c r="G681" s="4">
        <v>133.50239999999999</v>
      </c>
      <c r="H681" s="7">
        <v>37512</v>
      </c>
      <c r="I681" s="1" t="s">
        <v>473</v>
      </c>
      <c r="K681" s="1" t="s">
        <v>2073</v>
      </c>
      <c r="L681" s="1" t="s">
        <v>2077</v>
      </c>
      <c r="M681" s="1" t="s">
        <v>1057</v>
      </c>
      <c r="N681" s="1" t="s">
        <v>1057</v>
      </c>
      <c r="O681" s="1" t="s">
        <v>121</v>
      </c>
      <c r="P681" s="1" t="s">
        <v>2108</v>
      </c>
      <c r="Q681" s="1" t="s">
        <v>2108</v>
      </c>
      <c r="R681" s="1" t="s">
        <v>2116</v>
      </c>
      <c r="S681" s="1" t="s">
        <v>1057</v>
      </c>
      <c r="T681" s="1" t="s">
        <v>121</v>
      </c>
      <c r="U681" s="3" t="s">
        <v>1057</v>
      </c>
      <c r="V681" s="3" t="s">
        <v>121</v>
      </c>
      <c r="W681" s="3" t="s">
        <v>1057</v>
      </c>
      <c r="X681" s="3" t="s">
        <v>121</v>
      </c>
      <c r="Y681" s="3" t="s">
        <v>1057</v>
      </c>
      <c r="Z681" s="3" t="s">
        <v>121</v>
      </c>
      <c r="AA681" s="3" t="s">
        <v>1058</v>
      </c>
      <c r="AB681" s="3" t="s">
        <v>205</v>
      </c>
      <c r="AC681" s="3" t="s">
        <v>1058</v>
      </c>
      <c r="AD681" s="1" t="s">
        <v>205</v>
      </c>
      <c r="AE681" s="3" t="s">
        <v>1059</v>
      </c>
      <c r="AF681" s="3" t="s">
        <v>1060</v>
      </c>
      <c r="AG681" s="23">
        <v>0</v>
      </c>
      <c r="AH681" s="23">
        <v>1</v>
      </c>
      <c r="AI681" s="23">
        <v>99</v>
      </c>
      <c r="AJ681" s="23">
        <v>1</v>
      </c>
      <c r="AK681" s="23">
        <v>35.700000000000003</v>
      </c>
      <c r="AL681" s="23">
        <v>63.3</v>
      </c>
      <c r="AM681" s="3" t="s">
        <v>1061</v>
      </c>
      <c r="AN681" s="3" t="s">
        <v>2100</v>
      </c>
      <c r="AO681" s="27">
        <v>7.5019999999999998</v>
      </c>
      <c r="AP681" s="27"/>
      <c r="AQ681" s="27">
        <v>5.7949999999999999</v>
      </c>
      <c r="AR681" s="27">
        <f t="shared" si="15"/>
        <v>1.8010724168732256E-2</v>
      </c>
      <c r="AS681" s="27">
        <v>9.1980000000000004</v>
      </c>
      <c r="AT681" s="27">
        <f t="shared" si="16"/>
        <v>1.702652811595824E-3</v>
      </c>
      <c r="AU681" s="27">
        <v>9.3580000000000005</v>
      </c>
      <c r="AV681" s="27">
        <f t="shared" si="14"/>
        <v>1.5239169534642645E-3</v>
      </c>
      <c r="AW681" s="27">
        <v>2.8119999999999998</v>
      </c>
      <c r="AX681" s="27">
        <v>4.7E-2</v>
      </c>
      <c r="AY681" s="27">
        <v>0.79100000000000004</v>
      </c>
      <c r="AZ681" s="27">
        <v>13.2</v>
      </c>
      <c r="BA681" s="27">
        <v>6.8</v>
      </c>
      <c r="BB681" s="10">
        <v>0</v>
      </c>
      <c r="BC681" s="10">
        <v>0</v>
      </c>
      <c r="BD681" s="10">
        <v>0</v>
      </c>
      <c r="BE681" s="10">
        <v>0</v>
      </c>
      <c r="BF681" s="10">
        <v>0</v>
      </c>
      <c r="BG681" s="10">
        <v>0</v>
      </c>
      <c r="BH681" s="10">
        <v>0</v>
      </c>
      <c r="BI681" s="10">
        <v>0</v>
      </c>
      <c r="BJ681" s="10">
        <v>0</v>
      </c>
      <c r="BK681" s="10">
        <v>0</v>
      </c>
      <c r="BL681" s="10">
        <v>0</v>
      </c>
      <c r="BM681" s="10">
        <v>0</v>
      </c>
      <c r="BN681" s="10">
        <v>0</v>
      </c>
      <c r="BO681" s="10">
        <v>0</v>
      </c>
      <c r="BP681" s="10">
        <v>0</v>
      </c>
      <c r="BQ681" s="10">
        <v>7.0000000000000001E-3</v>
      </c>
      <c r="BR681" s="10">
        <v>8.1000000000000003E-2</v>
      </c>
      <c r="BS681" s="10">
        <v>0.19</v>
      </c>
      <c r="BT681" s="10">
        <v>0.22600000000000001</v>
      </c>
      <c r="BU681" s="10">
        <v>0.192</v>
      </c>
      <c r="BV681" s="10">
        <v>0.27700000000000002</v>
      </c>
      <c r="BW681" s="10"/>
      <c r="BX681" s="10">
        <v>4.1289999999999996</v>
      </c>
      <c r="BY681" s="10">
        <v>6.1929999999999996</v>
      </c>
      <c r="BZ681" s="10">
        <v>11.648</v>
      </c>
      <c r="CA681" s="10">
        <v>13.786</v>
      </c>
      <c r="CB681" s="10">
        <v>10.69</v>
      </c>
      <c r="CC681" s="10">
        <v>11.427</v>
      </c>
      <c r="CD681" s="10"/>
      <c r="CE681" s="10">
        <v>10.28825</v>
      </c>
      <c r="CF681" s="10">
        <v>10.28825</v>
      </c>
      <c r="CG681" s="10">
        <v>10.28825</v>
      </c>
      <c r="CH681" s="10">
        <v>10.28825</v>
      </c>
    </row>
    <row r="682" spans="2:86" x14ac:dyDescent="0.2">
      <c r="B682" s="1">
        <v>1</v>
      </c>
      <c r="C682" s="1" t="s">
        <v>1396</v>
      </c>
      <c r="D682" s="1" t="s">
        <v>1397</v>
      </c>
      <c r="E682" s="5">
        <v>42.820749999999997</v>
      </c>
      <c r="F682" s="5">
        <v>-70.36345</v>
      </c>
      <c r="G682" s="4">
        <v>124.3584</v>
      </c>
      <c r="H682" s="7">
        <v>37512</v>
      </c>
      <c r="I682" s="1" t="s">
        <v>473</v>
      </c>
      <c r="K682" s="1" t="s">
        <v>2073</v>
      </c>
      <c r="L682" s="1" t="s">
        <v>2077</v>
      </c>
      <c r="M682" s="1" t="s">
        <v>1057</v>
      </c>
      <c r="N682" s="1" t="s">
        <v>1057</v>
      </c>
      <c r="O682" s="1" t="s">
        <v>121</v>
      </c>
      <c r="P682" s="1" t="s">
        <v>2108</v>
      </c>
      <c r="Q682" s="1" t="s">
        <v>2108</v>
      </c>
      <c r="R682" s="1" t="s">
        <v>2116</v>
      </c>
      <c r="S682" s="1" t="s">
        <v>1057</v>
      </c>
      <c r="T682" s="1" t="s">
        <v>121</v>
      </c>
      <c r="U682" s="3" t="s">
        <v>1057</v>
      </c>
      <c r="V682" s="3" t="s">
        <v>121</v>
      </c>
      <c r="W682" s="3" t="s">
        <v>1057</v>
      </c>
      <c r="X682" s="3" t="s">
        <v>121</v>
      </c>
      <c r="Y682" s="3" t="s">
        <v>1057</v>
      </c>
      <c r="Z682" s="3" t="s">
        <v>121</v>
      </c>
      <c r="AA682" s="3" t="s">
        <v>1089</v>
      </c>
      <c r="AB682" s="3" t="s">
        <v>1090</v>
      </c>
      <c r="AC682" s="3" t="s">
        <v>1058</v>
      </c>
      <c r="AD682" s="1" t="s">
        <v>205</v>
      </c>
      <c r="AE682" s="3" t="s">
        <v>1059</v>
      </c>
      <c r="AF682" s="3" t="s">
        <v>1060</v>
      </c>
      <c r="AG682" s="23">
        <v>0</v>
      </c>
      <c r="AH682" s="23">
        <v>6.1</v>
      </c>
      <c r="AI682" s="23">
        <v>93.9</v>
      </c>
      <c r="AJ682" s="23">
        <v>6.1</v>
      </c>
      <c r="AK682" s="23">
        <v>34.6</v>
      </c>
      <c r="AL682" s="23">
        <v>59.3</v>
      </c>
      <c r="AM682" s="3" t="s">
        <v>1061</v>
      </c>
      <c r="AN682" s="3" t="s">
        <v>2100</v>
      </c>
      <c r="AO682" s="27">
        <v>8.484</v>
      </c>
      <c r="AP682" s="27"/>
      <c r="AQ682" s="27">
        <v>4.5289999999999999</v>
      </c>
      <c r="AR682" s="27">
        <f t="shared" si="15"/>
        <v>4.3314683926575455E-2</v>
      </c>
      <c r="AS682" s="27">
        <v>8.7270000000000003</v>
      </c>
      <c r="AT682" s="27">
        <f t="shared" si="16"/>
        <v>2.3599957878709817E-3</v>
      </c>
      <c r="AU682" s="27">
        <v>8.7789999999999999</v>
      </c>
      <c r="AV682" s="27">
        <f t="shared" si="14"/>
        <v>2.2764476526065621E-3</v>
      </c>
      <c r="AW682" s="27">
        <v>3.206</v>
      </c>
      <c r="AX682" s="27">
        <v>2E-3</v>
      </c>
      <c r="AY682" s="27">
        <v>0.81</v>
      </c>
      <c r="AZ682" s="27">
        <v>10</v>
      </c>
      <c r="BA682" s="27">
        <v>10.3</v>
      </c>
      <c r="BB682" s="10">
        <v>0</v>
      </c>
      <c r="BC682" s="10">
        <v>0</v>
      </c>
      <c r="BD682" s="10">
        <v>0</v>
      </c>
      <c r="BE682" s="10">
        <v>0</v>
      </c>
      <c r="BF682" s="10">
        <v>0</v>
      </c>
      <c r="BG682" s="10">
        <v>0</v>
      </c>
      <c r="BH682" s="10">
        <v>0</v>
      </c>
      <c r="BI682" s="10">
        <v>0</v>
      </c>
      <c r="BJ682" s="10">
        <v>0</v>
      </c>
      <c r="BK682" s="10">
        <v>0</v>
      </c>
      <c r="BL682" s="10">
        <v>0</v>
      </c>
      <c r="BM682" s="10">
        <v>0</v>
      </c>
      <c r="BN682" s="10">
        <v>1.7000000000000001E-2</v>
      </c>
      <c r="BO682" s="10">
        <v>0.78400000000000003</v>
      </c>
      <c r="BP682" s="10">
        <v>6.0000000000000001E-3</v>
      </c>
      <c r="BQ682" s="10">
        <v>1.7000000000000001E-2</v>
      </c>
      <c r="BR682" s="10">
        <v>5.2999999999999999E-2</v>
      </c>
      <c r="BS682" s="10">
        <v>0.18</v>
      </c>
      <c r="BT682" s="10">
        <v>0.79600000000000004</v>
      </c>
      <c r="BU682" s="10">
        <v>1.363</v>
      </c>
      <c r="BV682" s="10">
        <v>2.8039999999999998</v>
      </c>
      <c r="BW682" s="10"/>
      <c r="BX682" s="10">
        <v>7.5270000000000001</v>
      </c>
      <c r="BY682" s="10">
        <v>7.7220000000000004</v>
      </c>
      <c r="BZ682" s="10">
        <v>9.7129999999999992</v>
      </c>
      <c r="CA682" s="10">
        <v>9.6639999999999997</v>
      </c>
      <c r="CB682" s="10">
        <v>12.432</v>
      </c>
      <c r="CC682" s="10">
        <v>10.15</v>
      </c>
      <c r="CD682" s="10"/>
      <c r="CE682" s="10">
        <v>9.1929999999999996</v>
      </c>
      <c r="CF682" s="10">
        <v>9.1929999999999996</v>
      </c>
      <c r="CG682" s="10">
        <v>9.1929999999999996</v>
      </c>
      <c r="CH682" s="10">
        <v>9.1929999999999996</v>
      </c>
    </row>
    <row r="683" spans="2:86" x14ac:dyDescent="0.2">
      <c r="B683" s="1">
        <v>1</v>
      </c>
      <c r="C683" s="1" t="s">
        <v>1398</v>
      </c>
      <c r="D683" s="1" t="s">
        <v>1399</v>
      </c>
      <c r="E683" s="5">
        <v>42.820430000000002</v>
      </c>
      <c r="F683" s="5">
        <v>-70.213750000000005</v>
      </c>
      <c r="G683" s="4">
        <v>56.3</v>
      </c>
      <c r="H683" s="7">
        <v>38253</v>
      </c>
      <c r="I683" s="1" t="s">
        <v>1110</v>
      </c>
      <c r="K683" s="1" t="s">
        <v>2073</v>
      </c>
      <c r="L683" s="1" t="s">
        <v>2078</v>
      </c>
      <c r="M683" s="1" t="s">
        <v>2075</v>
      </c>
      <c r="N683" s="1" t="s">
        <v>2079</v>
      </c>
      <c r="O683" s="1" t="s">
        <v>2088</v>
      </c>
      <c r="P683" s="1" t="s">
        <v>240</v>
      </c>
      <c r="Q683" s="1" t="s">
        <v>1329</v>
      </c>
      <c r="R683" s="1" t="s">
        <v>2093</v>
      </c>
      <c r="S683" s="1" t="s">
        <v>240</v>
      </c>
      <c r="T683" s="1" t="s">
        <v>18</v>
      </c>
      <c r="U683" s="3" t="s">
        <v>1946</v>
      </c>
      <c r="V683" s="3" t="s">
        <v>1946</v>
      </c>
      <c r="W683" s="3" t="s">
        <v>1400</v>
      </c>
      <c r="X683" s="3" t="s">
        <v>1401</v>
      </c>
      <c r="Y683" s="3" t="s">
        <v>1329</v>
      </c>
      <c r="Z683" s="3" t="s">
        <v>2093</v>
      </c>
      <c r="AA683" s="3" t="s">
        <v>1303</v>
      </c>
      <c r="AB683" s="3" t="s">
        <v>1347</v>
      </c>
      <c r="AC683" s="3" t="s">
        <v>1301</v>
      </c>
      <c r="AD683" s="1" t="s">
        <v>2094</v>
      </c>
      <c r="AE683" s="3" t="s">
        <v>1059</v>
      </c>
      <c r="AF683" s="3" t="s">
        <v>1060</v>
      </c>
      <c r="AG683" s="23">
        <v>63.5</v>
      </c>
      <c r="AH683" s="23">
        <v>35.6</v>
      </c>
      <c r="AI683" s="23">
        <v>0.8</v>
      </c>
      <c r="AJ683" s="23">
        <v>35.6</v>
      </c>
      <c r="AK683" s="23"/>
      <c r="AL683" s="23"/>
      <c r="AM683" s="3" t="s">
        <v>1082</v>
      </c>
      <c r="AN683" s="3" t="s">
        <v>2101</v>
      </c>
      <c r="AO683" s="27">
        <v>-5.2350000000000003</v>
      </c>
      <c r="AP683" s="27">
        <v>0.247</v>
      </c>
      <c r="AQ683" s="27">
        <v>-5.2270000000000003</v>
      </c>
      <c r="AR683" s="27">
        <f t="shared" si="15"/>
        <v>37.452756527186878</v>
      </c>
      <c r="AS683" s="27">
        <v>-2.7709999999999999</v>
      </c>
      <c r="AT683" s="27">
        <f t="shared" si="16"/>
        <v>6.8258087848965392</v>
      </c>
      <c r="AU683" s="27">
        <v>-2.4430000000000001</v>
      </c>
      <c r="AV683" s="27">
        <f t="shared" si="14"/>
        <v>5.4377129676269549</v>
      </c>
      <c r="AW683" s="27">
        <v>2.4049999999999998</v>
      </c>
      <c r="AX683" s="27">
        <v>0.2</v>
      </c>
      <c r="AY683" s="27">
        <v>0.57499999999999996</v>
      </c>
      <c r="AZ683" s="27">
        <v>0.5</v>
      </c>
      <c r="BA683" s="27">
        <v>273.39999999999998</v>
      </c>
      <c r="BB683" s="10">
        <v>0</v>
      </c>
      <c r="BC683" s="10">
        <v>0</v>
      </c>
      <c r="BD683" s="10">
        <v>19.462</v>
      </c>
      <c r="BE683" s="10">
        <v>11.381</v>
      </c>
      <c r="BF683" s="10">
        <v>7.9809999999999999</v>
      </c>
      <c r="BG683" s="10">
        <v>4.6210000000000004</v>
      </c>
      <c r="BH683" s="10">
        <v>4.1920000000000002</v>
      </c>
      <c r="BI683" s="10">
        <v>5.3109999999999999</v>
      </c>
      <c r="BJ683" s="10">
        <v>3.7149999999999999</v>
      </c>
      <c r="BK683" s="10">
        <v>3.8279999999999998</v>
      </c>
      <c r="BL683" s="10">
        <v>3.028</v>
      </c>
      <c r="BM683" s="10">
        <v>4.38</v>
      </c>
      <c r="BN683" s="10">
        <v>6.851</v>
      </c>
      <c r="BO683" s="10">
        <v>8.9580000000000002</v>
      </c>
      <c r="BP683" s="10">
        <v>8.2530000000000001</v>
      </c>
      <c r="BQ683" s="10">
        <v>4.9009999999999998</v>
      </c>
      <c r="BR683" s="10">
        <v>1.8380000000000001</v>
      </c>
      <c r="BS683" s="10">
        <v>0.35099999999999998</v>
      </c>
      <c r="BT683" s="10">
        <v>7.9000000000000001E-2</v>
      </c>
      <c r="BU683" s="10">
        <v>1.7000000000000001E-2</v>
      </c>
      <c r="BV683" s="10">
        <v>1.4E-2</v>
      </c>
      <c r="BW683" s="10"/>
      <c r="BX683" s="10">
        <v>3.3000000000000002E-2</v>
      </c>
      <c r="BY683" s="10">
        <v>2.4E-2</v>
      </c>
      <c r="BZ683" s="10">
        <v>5.5E-2</v>
      </c>
      <c r="CA683" s="10">
        <v>0.08</v>
      </c>
      <c r="CB683" s="10">
        <v>0.11</v>
      </c>
      <c r="CC683" s="10">
        <v>0.14599999999999999</v>
      </c>
      <c r="CD683" s="10">
        <v>0.39100000000000001</v>
      </c>
      <c r="CE683" s="10"/>
      <c r="CF683" s="10"/>
      <c r="CG683" s="10"/>
      <c r="CH683" s="10"/>
    </row>
    <row r="684" spans="2:86" x14ac:dyDescent="0.2">
      <c r="B684" s="1">
        <v>1</v>
      </c>
      <c r="C684" s="1" t="s">
        <v>1402</v>
      </c>
      <c r="D684" s="1" t="s">
        <v>1403</v>
      </c>
      <c r="E684" s="5">
        <v>42.820869999999999</v>
      </c>
      <c r="F684" s="5">
        <v>-70.147059999999996</v>
      </c>
      <c r="G684" s="4">
        <v>111.55680000000001</v>
      </c>
      <c r="H684" s="7">
        <v>37537</v>
      </c>
      <c r="I684" s="1" t="s">
        <v>473</v>
      </c>
      <c r="K684" s="1" t="s">
        <v>2073</v>
      </c>
      <c r="L684" s="1" t="s">
        <v>2078</v>
      </c>
      <c r="M684" s="1" t="s">
        <v>2076</v>
      </c>
      <c r="N684" s="1" t="s">
        <v>2083</v>
      </c>
      <c r="O684" s="1" t="s">
        <v>2092</v>
      </c>
      <c r="P684" s="1" t="s">
        <v>339</v>
      </c>
      <c r="Q684" s="1" t="s">
        <v>2138</v>
      </c>
      <c r="R684" s="1" t="s">
        <v>2139</v>
      </c>
      <c r="S684" s="1" t="s">
        <v>339</v>
      </c>
      <c r="T684" s="1" t="s">
        <v>26</v>
      </c>
      <c r="U684" s="3" t="s">
        <v>1946</v>
      </c>
      <c r="V684" s="3" t="s">
        <v>1946</v>
      </c>
      <c r="W684" s="3" t="s">
        <v>1128</v>
      </c>
      <c r="X684" s="3" t="s">
        <v>1129</v>
      </c>
      <c r="Y684" s="3" t="s">
        <v>1130</v>
      </c>
      <c r="Z684" s="3" t="s">
        <v>1131</v>
      </c>
      <c r="AA684" s="3" t="s">
        <v>1118</v>
      </c>
      <c r="AB684" s="3" t="s">
        <v>1119</v>
      </c>
      <c r="AC684" s="3" t="s">
        <v>1118</v>
      </c>
      <c r="AD684" s="1" t="s">
        <v>1119</v>
      </c>
      <c r="AE684" s="3" t="s">
        <v>1059</v>
      </c>
      <c r="AF684" s="3" t="s">
        <v>1060</v>
      </c>
      <c r="AG684" s="23">
        <v>9.1999999999999993</v>
      </c>
      <c r="AH684" s="23">
        <v>74.400000000000006</v>
      </c>
      <c r="AI684" s="23">
        <v>16.3</v>
      </c>
      <c r="AJ684" s="23">
        <v>74.400000000000006</v>
      </c>
      <c r="AK684" s="23">
        <v>4.7</v>
      </c>
      <c r="AL684" s="23">
        <v>11.6</v>
      </c>
      <c r="AM684" s="3" t="s">
        <v>1082</v>
      </c>
      <c r="AN684" s="3" t="s">
        <v>2101</v>
      </c>
      <c r="AO684" s="27">
        <v>2.7370000000000001</v>
      </c>
      <c r="AP684" s="27">
        <v>-3.7429999999999999</v>
      </c>
      <c r="AQ684" s="27">
        <v>-0.61099999999999999</v>
      </c>
      <c r="AR684" s="27">
        <f t="shared" si="15"/>
        <v>1.5273174979607007</v>
      </c>
      <c r="AS684" s="27">
        <v>2.82</v>
      </c>
      <c r="AT684" s="27">
        <f t="shared" si="16"/>
        <v>0.14161048566197484</v>
      </c>
      <c r="AU684" s="27">
        <v>2.6309999999999998</v>
      </c>
      <c r="AV684" s="27">
        <f t="shared" si="14"/>
        <v>0.1614321687877919</v>
      </c>
      <c r="AW684" s="27">
        <v>3.1030000000000002</v>
      </c>
      <c r="AX684" s="27">
        <v>-1.2999999999999999E-2</v>
      </c>
      <c r="AY684" s="27">
        <v>4.516</v>
      </c>
      <c r="AZ684" s="27">
        <v>1.9</v>
      </c>
      <c r="BA684" s="27">
        <v>69.900000000000006</v>
      </c>
      <c r="BB684" s="10">
        <v>0</v>
      </c>
      <c r="BC684" s="10">
        <v>0</v>
      </c>
      <c r="BD684" s="10">
        <v>0</v>
      </c>
      <c r="BE684" s="10">
        <v>0</v>
      </c>
      <c r="BF684" s="10">
        <v>0</v>
      </c>
      <c r="BG684" s="10">
        <v>6.3470000000000004</v>
      </c>
      <c r="BH684" s="10">
        <v>0</v>
      </c>
      <c r="BI684" s="10">
        <v>1.1830000000000001</v>
      </c>
      <c r="BJ684" s="10">
        <v>1.716</v>
      </c>
      <c r="BK684" s="10">
        <v>0</v>
      </c>
      <c r="BL684" s="10">
        <v>0</v>
      </c>
      <c r="BM684" s="10">
        <v>0.997</v>
      </c>
      <c r="BN684" s="10">
        <v>1.4179999999999999</v>
      </c>
      <c r="BO684" s="10">
        <v>2.2709999999999999</v>
      </c>
      <c r="BP684" s="10">
        <v>2.7210000000000001</v>
      </c>
      <c r="BQ684" s="10">
        <v>3.1190000000000002</v>
      </c>
      <c r="BR684" s="10">
        <v>4.5069999999999997</v>
      </c>
      <c r="BS684" s="10">
        <v>9.7669999999999995</v>
      </c>
      <c r="BT684" s="10">
        <v>24.224</v>
      </c>
      <c r="BU684" s="10">
        <v>19.963000000000001</v>
      </c>
      <c r="BV684" s="10">
        <v>5.4379999999999997</v>
      </c>
      <c r="BW684" s="10"/>
      <c r="BX684" s="10">
        <v>1.6439999999999999</v>
      </c>
      <c r="BY684" s="10">
        <v>0.60099999999999998</v>
      </c>
      <c r="BZ684" s="10">
        <v>0.91500000000000004</v>
      </c>
      <c r="CA684" s="10">
        <v>1.53</v>
      </c>
      <c r="CB684" s="10">
        <v>1.988</v>
      </c>
      <c r="CC684" s="10">
        <v>1.9379999999999999</v>
      </c>
      <c r="CD684" s="10"/>
      <c r="CE684" s="10">
        <v>1.92875</v>
      </c>
      <c r="CF684" s="10">
        <v>1.92875</v>
      </c>
      <c r="CG684" s="10">
        <v>1.92875</v>
      </c>
      <c r="CH684" s="10">
        <v>1.92875</v>
      </c>
    </row>
    <row r="685" spans="2:86" x14ac:dyDescent="0.2">
      <c r="B685" s="1">
        <v>1</v>
      </c>
      <c r="C685" s="1" t="s">
        <v>1404</v>
      </c>
      <c r="D685" s="1" t="s">
        <v>1405</v>
      </c>
      <c r="E685" s="5">
        <v>42.808309999999999</v>
      </c>
      <c r="F685" s="5">
        <v>-70.396540000000002</v>
      </c>
      <c r="G685" s="4">
        <v>111.55680000000001</v>
      </c>
      <c r="H685" s="7">
        <v>37512</v>
      </c>
      <c r="I685" s="1" t="s">
        <v>473</v>
      </c>
      <c r="K685" s="1" t="s">
        <v>2073</v>
      </c>
      <c r="L685" s="1" t="s">
        <v>2077</v>
      </c>
      <c r="M685" s="1" t="s">
        <v>573</v>
      </c>
      <c r="N685" s="1" t="s">
        <v>573</v>
      </c>
      <c r="O685" s="1" t="s">
        <v>90</v>
      </c>
      <c r="P685" s="1" t="s">
        <v>573</v>
      </c>
      <c r="Q685" s="1" t="s">
        <v>2109</v>
      </c>
      <c r="R685" s="1" t="s">
        <v>2122</v>
      </c>
      <c r="S685" s="1" t="s">
        <v>573</v>
      </c>
      <c r="T685" s="1" t="s">
        <v>90</v>
      </c>
      <c r="U685" s="3" t="s">
        <v>573</v>
      </c>
      <c r="V685" s="3" t="s">
        <v>90</v>
      </c>
      <c r="W685" s="3" t="s">
        <v>1111</v>
      </c>
      <c r="X685" s="3" t="s">
        <v>1112</v>
      </c>
      <c r="Y685" s="3" t="s">
        <v>1111</v>
      </c>
      <c r="Z685" s="3" t="s">
        <v>1112</v>
      </c>
      <c r="AA685" s="3" t="s">
        <v>1210</v>
      </c>
      <c r="AB685" s="3" t="s">
        <v>1211</v>
      </c>
      <c r="AC685" s="3" t="s">
        <v>1150</v>
      </c>
      <c r="AD685" s="1" t="s">
        <v>1151</v>
      </c>
      <c r="AE685" s="3" t="s">
        <v>1059</v>
      </c>
      <c r="AF685" s="3" t="s">
        <v>1060</v>
      </c>
      <c r="AG685" s="23">
        <v>0</v>
      </c>
      <c r="AH685" s="23">
        <v>43.7</v>
      </c>
      <c r="AI685" s="23">
        <v>56.3</v>
      </c>
      <c r="AJ685" s="23">
        <v>43.7</v>
      </c>
      <c r="AK685" s="23">
        <v>23</v>
      </c>
      <c r="AL685" s="23">
        <v>33.299999999999997</v>
      </c>
      <c r="AM685" s="3" t="s">
        <v>1082</v>
      </c>
      <c r="AN685" s="3" t="s">
        <v>2101</v>
      </c>
      <c r="AO685" s="27">
        <v>3.2370000000000001</v>
      </c>
      <c r="AP685" s="27">
        <v>7.5019999999999998</v>
      </c>
      <c r="AQ685" s="27">
        <v>2.8039999999999998</v>
      </c>
      <c r="AR685" s="27">
        <f t="shared" si="15"/>
        <v>0.14318973724746964</v>
      </c>
      <c r="AS685" s="27">
        <v>4.8559999999999999</v>
      </c>
      <c r="AT685" s="27">
        <f t="shared" si="16"/>
        <v>3.4530140149997238E-2</v>
      </c>
      <c r="AU685" s="27">
        <v>6.31</v>
      </c>
      <c r="AV685" s="27">
        <f t="shared" si="14"/>
        <v>1.2603777487845724E-2</v>
      </c>
      <c r="AW685" s="27">
        <v>3.5960000000000001</v>
      </c>
      <c r="AX685" s="27">
        <v>0.54200000000000004</v>
      </c>
      <c r="AY685" s="27">
        <v>0.73599999999999999</v>
      </c>
      <c r="AZ685" s="27">
        <v>4.0999999999999996</v>
      </c>
      <c r="BA685" s="27">
        <v>12.5</v>
      </c>
      <c r="BB685" s="10">
        <v>0</v>
      </c>
      <c r="BC685" s="10">
        <v>0</v>
      </c>
      <c r="BD685" s="10">
        <v>0</v>
      </c>
      <c r="BE685" s="10">
        <v>0</v>
      </c>
      <c r="BF685" s="10">
        <v>0</v>
      </c>
      <c r="BG685" s="10">
        <v>0</v>
      </c>
      <c r="BH685" s="10">
        <v>0</v>
      </c>
      <c r="BI685" s="10">
        <v>0</v>
      </c>
      <c r="BJ685" s="10">
        <v>0</v>
      </c>
      <c r="BK685" s="10">
        <v>0</v>
      </c>
      <c r="BL685" s="10">
        <v>0</v>
      </c>
      <c r="BM685" s="10">
        <v>0.23100000000000001</v>
      </c>
      <c r="BN685" s="10">
        <v>0.14899999999999999</v>
      </c>
      <c r="BO685" s="10">
        <v>0.378</v>
      </c>
      <c r="BP685" s="10">
        <v>0.438</v>
      </c>
      <c r="BQ685" s="10">
        <v>0.77</v>
      </c>
      <c r="BR685" s="10">
        <v>1.4039999999999999</v>
      </c>
      <c r="BS685" s="10">
        <v>2.38</v>
      </c>
      <c r="BT685" s="10">
        <v>6.77</v>
      </c>
      <c r="BU685" s="10">
        <v>15.877000000000001</v>
      </c>
      <c r="BV685" s="10">
        <v>15.260999999999999</v>
      </c>
      <c r="BW685" s="10"/>
      <c r="BX685" s="10">
        <v>7.4770000000000003</v>
      </c>
      <c r="BY685" s="10">
        <v>4.5979999999999999</v>
      </c>
      <c r="BZ685" s="10">
        <v>4.798</v>
      </c>
      <c r="CA685" s="10">
        <v>6.1970000000000001</v>
      </c>
      <c r="CB685" s="10">
        <v>5.8769999999999998</v>
      </c>
      <c r="CC685" s="10">
        <v>6.2370000000000001</v>
      </c>
      <c r="CD685" s="10"/>
      <c r="CE685" s="10">
        <v>5.2895000000000003</v>
      </c>
      <c r="CF685" s="10">
        <v>5.2895000000000003</v>
      </c>
      <c r="CG685" s="10">
        <v>5.2895000000000003</v>
      </c>
      <c r="CH685" s="10">
        <v>5.2895000000000003</v>
      </c>
    </row>
    <row r="686" spans="2:86" x14ac:dyDescent="0.2">
      <c r="B686" s="1">
        <v>1</v>
      </c>
      <c r="C686" s="1" t="s">
        <v>1406</v>
      </c>
      <c r="D686" s="1" t="s">
        <v>1407</v>
      </c>
      <c r="E686" s="5">
        <v>42.808340000000001</v>
      </c>
      <c r="F686" s="5">
        <v>-70.379819999999995</v>
      </c>
      <c r="G686" s="4">
        <v>118.872</v>
      </c>
      <c r="H686" s="7">
        <v>37512</v>
      </c>
      <c r="I686" s="1" t="s">
        <v>473</v>
      </c>
      <c r="K686" s="1" t="s">
        <v>2073</v>
      </c>
      <c r="L686" s="1" t="s">
        <v>2077</v>
      </c>
      <c r="M686" s="1" t="s">
        <v>1057</v>
      </c>
      <c r="N686" s="1" t="s">
        <v>1057</v>
      </c>
      <c r="O686" s="1" t="s">
        <v>121</v>
      </c>
      <c r="P686" s="1" t="s">
        <v>2108</v>
      </c>
      <c r="Q686" s="1" t="s">
        <v>2108</v>
      </c>
      <c r="R686" s="1" t="s">
        <v>2116</v>
      </c>
      <c r="S686" s="1" t="s">
        <v>1057</v>
      </c>
      <c r="T686" s="1" t="s">
        <v>121</v>
      </c>
      <c r="U686" s="3" t="s">
        <v>1057</v>
      </c>
      <c r="V686" s="3" t="s">
        <v>121</v>
      </c>
      <c r="W686" s="3" t="s">
        <v>1057</v>
      </c>
      <c r="X686" s="3" t="s">
        <v>121</v>
      </c>
      <c r="Y686" s="3" t="s">
        <v>1057</v>
      </c>
      <c r="Z686" s="3" t="s">
        <v>121</v>
      </c>
      <c r="AA686" s="3" t="s">
        <v>1089</v>
      </c>
      <c r="AB686" s="3" t="s">
        <v>1090</v>
      </c>
      <c r="AC686" s="3" t="s">
        <v>1058</v>
      </c>
      <c r="AD686" s="1" t="s">
        <v>205</v>
      </c>
      <c r="AE686" s="3" t="s">
        <v>1059</v>
      </c>
      <c r="AF686" s="3" t="s">
        <v>1060</v>
      </c>
      <c r="AG686" s="23">
        <v>0</v>
      </c>
      <c r="AH686" s="23">
        <v>4.3</v>
      </c>
      <c r="AI686" s="23">
        <v>95.8</v>
      </c>
      <c r="AJ686" s="23">
        <v>4.2</v>
      </c>
      <c r="AK686" s="23">
        <v>37.200000000000003</v>
      </c>
      <c r="AL686" s="23">
        <v>58.6</v>
      </c>
      <c r="AM686" s="3" t="s">
        <v>1061</v>
      </c>
      <c r="AN686" s="3" t="s">
        <v>2100</v>
      </c>
      <c r="AO686" s="27">
        <v>8.484</v>
      </c>
      <c r="AP686" s="27"/>
      <c r="AQ686" s="27">
        <v>4.9649999999999999</v>
      </c>
      <c r="AR686" s="27">
        <f t="shared" si="15"/>
        <v>3.2017400719775047E-2</v>
      </c>
      <c r="AS686" s="27">
        <v>8.7309999999999999</v>
      </c>
      <c r="AT686" s="27">
        <f t="shared" si="16"/>
        <v>2.3534615527241918E-3</v>
      </c>
      <c r="AU686" s="27">
        <v>8.8059999999999992</v>
      </c>
      <c r="AV686" s="27">
        <f t="shared" si="14"/>
        <v>2.2342401820386886E-3</v>
      </c>
      <c r="AW686" s="27">
        <v>3.153</v>
      </c>
      <c r="AX686" s="27">
        <v>2.8000000000000001E-2</v>
      </c>
      <c r="AY686" s="27">
        <v>0.77900000000000003</v>
      </c>
      <c r="AZ686" s="27">
        <v>6.8</v>
      </c>
      <c r="BA686" s="27">
        <v>9.4</v>
      </c>
      <c r="BB686" s="10">
        <v>0</v>
      </c>
      <c r="BC686" s="10">
        <v>0</v>
      </c>
      <c r="BD686" s="10">
        <v>0</v>
      </c>
      <c r="BE686" s="10">
        <v>0</v>
      </c>
      <c r="BF686" s="10">
        <v>0</v>
      </c>
      <c r="BG686" s="10">
        <v>0</v>
      </c>
      <c r="BH686" s="10">
        <v>0</v>
      </c>
      <c r="BI686" s="10">
        <v>0</v>
      </c>
      <c r="BJ686" s="10">
        <v>0</v>
      </c>
      <c r="BK686" s="10">
        <v>0</v>
      </c>
      <c r="BL686" s="10">
        <v>0</v>
      </c>
      <c r="BM686" s="10">
        <v>0</v>
      </c>
      <c r="BN686" s="10">
        <v>2.1000000000000001E-2</v>
      </c>
      <c r="BO686" s="10">
        <v>1.6E-2</v>
      </c>
      <c r="BP686" s="10">
        <v>3.2000000000000001E-2</v>
      </c>
      <c r="BQ686" s="10">
        <v>3.2000000000000001E-2</v>
      </c>
      <c r="BR686" s="10">
        <v>0.05</v>
      </c>
      <c r="BS686" s="10">
        <v>0.17100000000000001</v>
      </c>
      <c r="BT686" s="10">
        <v>0.34499999999999997</v>
      </c>
      <c r="BU686" s="10">
        <v>0.81899999999999995</v>
      </c>
      <c r="BV686" s="10">
        <v>2.72</v>
      </c>
      <c r="BW686" s="10"/>
      <c r="BX686" s="10">
        <v>8.3919999999999995</v>
      </c>
      <c r="BY686" s="10">
        <v>8.766</v>
      </c>
      <c r="BZ686" s="10">
        <v>9.6739999999999995</v>
      </c>
      <c r="CA686" s="10">
        <v>10.369</v>
      </c>
      <c r="CB686" s="10">
        <v>11.651999999999999</v>
      </c>
      <c r="CC686" s="10">
        <v>9.6210000000000004</v>
      </c>
      <c r="CD686" s="10"/>
      <c r="CE686" s="10">
        <v>9.3297500000000007</v>
      </c>
      <c r="CF686" s="10">
        <v>9.3297500000000007</v>
      </c>
      <c r="CG686" s="10">
        <v>9.3297500000000007</v>
      </c>
      <c r="CH686" s="10">
        <v>9.3297500000000007</v>
      </c>
    </row>
    <row r="687" spans="2:86" x14ac:dyDescent="0.2">
      <c r="B687" s="1">
        <v>1</v>
      </c>
      <c r="C687" s="1" t="s">
        <v>1408</v>
      </c>
      <c r="D687" s="1" t="s">
        <v>1409</v>
      </c>
      <c r="E687" s="5">
        <v>42.808199999999999</v>
      </c>
      <c r="F687" s="5">
        <v>-70.380380000000002</v>
      </c>
      <c r="G687" s="4">
        <v>120</v>
      </c>
      <c r="H687" s="7">
        <v>38308</v>
      </c>
      <c r="I687" s="1" t="s">
        <v>473</v>
      </c>
      <c r="K687" s="1" t="s">
        <v>2073</v>
      </c>
      <c r="L687" s="1" t="s">
        <v>2077</v>
      </c>
      <c r="M687" s="1" t="s">
        <v>1057</v>
      </c>
      <c r="N687" s="1" t="s">
        <v>1057</v>
      </c>
      <c r="O687" s="1" t="s">
        <v>121</v>
      </c>
      <c r="P687" s="1" t="s">
        <v>2108</v>
      </c>
      <c r="Q687" s="1" t="s">
        <v>2108</v>
      </c>
      <c r="R687" s="1" t="s">
        <v>2116</v>
      </c>
      <c r="S687" s="1" t="s">
        <v>1057</v>
      </c>
      <c r="T687" s="1" t="s">
        <v>121</v>
      </c>
      <c r="U687" s="3" t="s">
        <v>1057</v>
      </c>
      <c r="V687" s="3" t="s">
        <v>121</v>
      </c>
      <c r="W687" s="3" t="s">
        <v>1057</v>
      </c>
      <c r="X687" s="3" t="s">
        <v>121</v>
      </c>
      <c r="Y687" s="3" t="s">
        <v>1057</v>
      </c>
      <c r="Z687" s="3" t="s">
        <v>121</v>
      </c>
      <c r="AA687" s="3" t="s">
        <v>1089</v>
      </c>
      <c r="AB687" s="3" t="s">
        <v>1090</v>
      </c>
      <c r="AC687" s="3" t="s">
        <v>1058</v>
      </c>
      <c r="AD687" s="1" t="s">
        <v>205</v>
      </c>
      <c r="AE687" s="3" t="s">
        <v>1059</v>
      </c>
      <c r="AF687" s="3" t="s">
        <v>1060</v>
      </c>
      <c r="AG687" s="23">
        <v>0</v>
      </c>
      <c r="AH687" s="23">
        <v>4.3</v>
      </c>
      <c r="AI687" s="23">
        <v>95.8</v>
      </c>
      <c r="AJ687" s="23">
        <v>4.2</v>
      </c>
      <c r="AK687" s="23">
        <v>37</v>
      </c>
      <c r="AL687" s="23">
        <v>58.8</v>
      </c>
      <c r="AM687" s="3" t="s">
        <v>1061</v>
      </c>
      <c r="AN687" s="3" t="s">
        <v>2100</v>
      </c>
      <c r="AO687" s="27">
        <v>8.484</v>
      </c>
      <c r="AP687" s="27"/>
      <c r="AQ687" s="27">
        <v>4.6689999999999996</v>
      </c>
      <c r="AR687" s="27">
        <f t="shared" si="15"/>
        <v>3.9308905369875566E-2</v>
      </c>
      <c r="AS687" s="27">
        <v>8.7780000000000005</v>
      </c>
      <c r="AT687" s="27">
        <f t="shared" si="16"/>
        <v>2.2780261128680988E-3</v>
      </c>
      <c r="AU687" s="27">
        <v>8.8469999999999995</v>
      </c>
      <c r="AV687" s="27">
        <f t="shared" si="14"/>
        <v>2.1716389795256004E-3</v>
      </c>
      <c r="AW687" s="27">
        <v>3.1589999999999998</v>
      </c>
      <c r="AX687" s="27">
        <v>1.6E-2</v>
      </c>
      <c r="AY687" s="27">
        <v>0.78900000000000003</v>
      </c>
      <c r="AZ687" s="27">
        <v>7.1</v>
      </c>
      <c r="BA687" s="27">
        <v>11.3</v>
      </c>
      <c r="BB687" s="10">
        <v>0</v>
      </c>
      <c r="BC687" s="10">
        <v>0</v>
      </c>
      <c r="BD687" s="10">
        <v>0</v>
      </c>
      <c r="BE687" s="10">
        <v>0</v>
      </c>
      <c r="BF687" s="10">
        <v>0</v>
      </c>
      <c r="BG687" s="10">
        <v>0</v>
      </c>
      <c r="BH687" s="10">
        <v>0</v>
      </c>
      <c r="BI687" s="10">
        <v>0</v>
      </c>
      <c r="BJ687" s="10">
        <v>0</v>
      </c>
      <c r="BK687" s="10">
        <v>0</v>
      </c>
      <c r="BL687" s="10">
        <v>0</v>
      </c>
      <c r="BM687" s="10">
        <v>0</v>
      </c>
      <c r="BN687" s="10">
        <v>0</v>
      </c>
      <c r="BO687" s="10">
        <v>0.02</v>
      </c>
      <c r="BP687" s="10">
        <v>3.5000000000000003E-2</v>
      </c>
      <c r="BQ687" s="10">
        <v>2.4E-2</v>
      </c>
      <c r="BR687" s="10">
        <v>2.4E-2</v>
      </c>
      <c r="BS687" s="10">
        <v>6.5000000000000002E-2</v>
      </c>
      <c r="BT687" s="10">
        <v>0.48899999999999999</v>
      </c>
      <c r="BU687" s="10">
        <v>0.80500000000000005</v>
      </c>
      <c r="BV687" s="10">
        <v>2.7160000000000002</v>
      </c>
      <c r="BW687" s="10"/>
      <c r="BX687" s="10">
        <v>8.7579999999999991</v>
      </c>
      <c r="BY687" s="10">
        <v>7.4690000000000003</v>
      </c>
      <c r="BZ687" s="10">
        <v>9.3800000000000008</v>
      </c>
      <c r="CA687" s="10">
        <v>11.336</v>
      </c>
      <c r="CB687" s="10">
        <v>11.025</v>
      </c>
      <c r="CC687" s="10">
        <v>9.7360000000000007</v>
      </c>
      <c r="CD687" s="10"/>
      <c r="CE687" s="10">
        <v>9.5292499999999993</v>
      </c>
      <c r="CF687" s="10">
        <v>9.5292499999999993</v>
      </c>
      <c r="CG687" s="10">
        <v>9.5292499999999993</v>
      </c>
      <c r="CH687" s="10">
        <v>9.5292499999999993</v>
      </c>
    </row>
    <row r="688" spans="2:86" x14ac:dyDescent="0.2">
      <c r="B688" s="1">
        <v>1</v>
      </c>
      <c r="C688" s="1" t="s">
        <v>1410</v>
      </c>
      <c r="D688" s="1" t="s">
        <v>1411</v>
      </c>
      <c r="E688" s="5">
        <v>42.80827</v>
      </c>
      <c r="F688" s="5">
        <v>-70.363370000000003</v>
      </c>
      <c r="G688" s="4">
        <v>124.3584</v>
      </c>
      <c r="H688" s="7">
        <v>37512</v>
      </c>
      <c r="I688" s="1" t="s">
        <v>473</v>
      </c>
      <c r="K688" s="1" t="s">
        <v>2073</v>
      </c>
      <c r="L688" s="1" t="s">
        <v>2077</v>
      </c>
      <c r="M688" s="1" t="s">
        <v>1057</v>
      </c>
      <c r="N688" s="1" t="s">
        <v>1057</v>
      </c>
      <c r="O688" s="1" t="s">
        <v>121</v>
      </c>
      <c r="P688" s="1" t="s">
        <v>2108</v>
      </c>
      <c r="Q688" s="1" t="s">
        <v>2108</v>
      </c>
      <c r="R688" s="1" t="s">
        <v>2116</v>
      </c>
      <c r="S688" s="1" t="s">
        <v>1057</v>
      </c>
      <c r="T688" s="1" t="s">
        <v>121</v>
      </c>
      <c r="U688" s="3" t="s">
        <v>1057</v>
      </c>
      <c r="V688" s="3" t="s">
        <v>121</v>
      </c>
      <c r="W688" s="3" t="s">
        <v>1057</v>
      </c>
      <c r="X688" s="3" t="s">
        <v>121</v>
      </c>
      <c r="Y688" s="3" t="s">
        <v>1057</v>
      </c>
      <c r="Z688" s="3" t="s">
        <v>121</v>
      </c>
      <c r="AA688" s="3" t="s">
        <v>1058</v>
      </c>
      <c r="AB688" s="3" t="s">
        <v>205</v>
      </c>
      <c r="AC688" s="3" t="s">
        <v>1058</v>
      </c>
      <c r="AD688" s="1" t="s">
        <v>205</v>
      </c>
      <c r="AE688" s="3" t="s">
        <v>1059</v>
      </c>
      <c r="AF688" s="3" t="s">
        <v>1060</v>
      </c>
      <c r="AG688" s="23">
        <v>0</v>
      </c>
      <c r="AH688" s="23">
        <v>1.5</v>
      </c>
      <c r="AI688" s="23">
        <v>98.5</v>
      </c>
      <c r="AJ688" s="23">
        <v>1.5</v>
      </c>
      <c r="AK688" s="23">
        <v>35.4</v>
      </c>
      <c r="AL688" s="23">
        <v>63.1</v>
      </c>
      <c r="AM688" s="3" t="s">
        <v>1061</v>
      </c>
      <c r="AN688" s="3" t="s">
        <v>2100</v>
      </c>
      <c r="AO688" s="27">
        <v>8.484</v>
      </c>
      <c r="AP688" s="27"/>
      <c r="AQ688" s="27">
        <v>5.4950000000000001</v>
      </c>
      <c r="AR688" s="27">
        <f t="shared" si="15"/>
        <v>2.2173802440630979E-2</v>
      </c>
      <c r="AS688" s="27">
        <v>9.0790000000000006</v>
      </c>
      <c r="AT688" s="27">
        <f t="shared" si="16"/>
        <v>1.8490500610092069E-3</v>
      </c>
      <c r="AU688" s="27">
        <v>9.2390000000000008</v>
      </c>
      <c r="AV688" s="27">
        <f t="shared" si="14"/>
        <v>1.654946162004136E-3</v>
      </c>
      <c r="AW688" s="27">
        <v>2.895</v>
      </c>
      <c r="AX688" s="27">
        <v>4.4999999999999998E-2</v>
      </c>
      <c r="AY688" s="27">
        <v>0.79600000000000004</v>
      </c>
      <c r="AZ688" s="27">
        <v>7.8</v>
      </c>
      <c r="BA688" s="27">
        <v>10</v>
      </c>
      <c r="BB688" s="10">
        <v>0</v>
      </c>
      <c r="BC688" s="10">
        <v>0</v>
      </c>
      <c r="BD688" s="10">
        <v>0</v>
      </c>
      <c r="BE688" s="10">
        <v>0</v>
      </c>
      <c r="BF688" s="10">
        <v>0</v>
      </c>
      <c r="BG688" s="10">
        <v>0</v>
      </c>
      <c r="BH688" s="10">
        <v>0</v>
      </c>
      <c r="BI688" s="10">
        <v>0</v>
      </c>
      <c r="BJ688" s="10">
        <v>0</v>
      </c>
      <c r="BK688" s="10">
        <v>0</v>
      </c>
      <c r="BL688" s="10">
        <v>0</v>
      </c>
      <c r="BM688" s="10">
        <v>0</v>
      </c>
      <c r="BN688" s="10">
        <v>0</v>
      </c>
      <c r="BO688" s="10">
        <v>0</v>
      </c>
      <c r="BP688" s="10">
        <v>0</v>
      </c>
      <c r="BQ688" s="10">
        <v>0</v>
      </c>
      <c r="BR688" s="10">
        <v>0</v>
      </c>
      <c r="BS688" s="10">
        <v>0</v>
      </c>
      <c r="BT688" s="10">
        <v>0</v>
      </c>
      <c r="BU688" s="10">
        <v>0</v>
      </c>
      <c r="BV688" s="10">
        <v>1.466</v>
      </c>
      <c r="BW688" s="10"/>
      <c r="BX688" s="10">
        <v>4.7869999999999999</v>
      </c>
      <c r="BY688" s="10">
        <v>7.6790000000000003</v>
      </c>
      <c r="BZ688" s="10">
        <v>10.87</v>
      </c>
      <c r="CA688" s="10">
        <v>12.066000000000001</v>
      </c>
      <c r="CB688" s="10">
        <v>11.965999999999999</v>
      </c>
      <c r="CC688" s="10">
        <v>10.62</v>
      </c>
      <c r="CD688" s="10"/>
      <c r="CE688" s="10">
        <v>10.1365</v>
      </c>
      <c r="CF688" s="10">
        <v>10.1365</v>
      </c>
      <c r="CG688" s="10">
        <v>10.1365</v>
      </c>
      <c r="CH688" s="10">
        <v>10.1365</v>
      </c>
    </row>
    <row r="689" spans="1:86" x14ac:dyDescent="0.2">
      <c r="B689" s="1">
        <v>1</v>
      </c>
      <c r="C689" s="1" t="s">
        <v>1412</v>
      </c>
      <c r="D689" s="1" t="s">
        <v>1413</v>
      </c>
      <c r="E689" s="5">
        <v>42.808320000000002</v>
      </c>
      <c r="F689" s="5">
        <v>-70.363950000000003</v>
      </c>
      <c r="G689" s="4">
        <v>128</v>
      </c>
      <c r="H689" s="7">
        <v>38308</v>
      </c>
      <c r="I689" s="1" t="s">
        <v>473</v>
      </c>
      <c r="K689" s="1" t="s">
        <v>2073</v>
      </c>
      <c r="L689" s="1" t="s">
        <v>2077</v>
      </c>
      <c r="M689" s="1" t="s">
        <v>1057</v>
      </c>
      <c r="N689" s="1" t="s">
        <v>1057</v>
      </c>
      <c r="O689" s="1" t="s">
        <v>121</v>
      </c>
      <c r="P689" s="1" t="s">
        <v>2108</v>
      </c>
      <c r="Q689" s="1" t="s">
        <v>2108</v>
      </c>
      <c r="R689" s="1" t="s">
        <v>2116</v>
      </c>
      <c r="S689" s="1" t="s">
        <v>1057</v>
      </c>
      <c r="T689" s="1" t="s">
        <v>121</v>
      </c>
      <c r="U689" s="3" t="s">
        <v>1057</v>
      </c>
      <c r="V689" s="3" t="s">
        <v>121</v>
      </c>
      <c r="W689" s="3" t="s">
        <v>1057</v>
      </c>
      <c r="X689" s="3" t="s">
        <v>121</v>
      </c>
      <c r="Y689" s="3" t="s">
        <v>1057</v>
      </c>
      <c r="Z689" s="3" t="s">
        <v>121</v>
      </c>
      <c r="AA689" s="3" t="s">
        <v>1058</v>
      </c>
      <c r="AB689" s="3" t="s">
        <v>205</v>
      </c>
      <c r="AC689" s="3" t="s">
        <v>1058</v>
      </c>
      <c r="AD689" s="1" t="s">
        <v>205</v>
      </c>
      <c r="AE689" s="3" t="s">
        <v>1059</v>
      </c>
      <c r="AF689" s="3" t="s">
        <v>1060</v>
      </c>
      <c r="AG689" s="23">
        <v>0</v>
      </c>
      <c r="AH689" s="23">
        <v>1.9</v>
      </c>
      <c r="AI689" s="23">
        <v>98.1</v>
      </c>
      <c r="AJ689" s="23">
        <v>1.9</v>
      </c>
      <c r="AK689" s="23">
        <v>34.1</v>
      </c>
      <c r="AL689" s="23">
        <v>64</v>
      </c>
      <c r="AM689" s="3" t="s">
        <v>1061</v>
      </c>
      <c r="AN689" s="3" t="s">
        <v>2100</v>
      </c>
      <c r="AO689" s="27">
        <v>7.5019999999999998</v>
      </c>
      <c r="AP689" s="27"/>
      <c r="AQ689" s="27">
        <v>5.5389999999999997</v>
      </c>
      <c r="AR689" s="27">
        <f t="shared" si="15"/>
        <v>2.1507743774854655E-2</v>
      </c>
      <c r="AS689" s="27">
        <v>9.2929999999999993</v>
      </c>
      <c r="AT689" s="27">
        <f t="shared" si="16"/>
        <v>1.5941465745134805E-3</v>
      </c>
      <c r="AU689" s="27">
        <v>9.3390000000000004</v>
      </c>
      <c r="AV689" s="27">
        <f t="shared" si="14"/>
        <v>1.5441193683670784E-3</v>
      </c>
      <c r="AW689" s="27">
        <v>2.8969999999999998</v>
      </c>
      <c r="AX689" s="27">
        <v>0</v>
      </c>
      <c r="AY689" s="27">
        <v>0.77700000000000002</v>
      </c>
      <c r="AZ689" s="27">
        <v>8</v>
      </c>
      <c r="BA689" s="27">
        <v>9.9</v>
      </c>
      <c r="BB689" s="10">
        <v>0</v>
      </c>
      <c r="BC689" s="10">
        <v>0</v>
      </c>
      <c r="BD689" s="10">
        <v>0</v>
      </c>
      <c r="BE689" s="10">
        <v>0</v>
      </c>
      <c r="BF689" s="10">
        <v>0</v>
      </c>
      <c r="BG689" s="10">
        <v>0</v>
      </c>
      <c r="BH689" s="10">
        <v>0</v>
      </c>
      <c r="BI689" s="10">
        <v>0</v>
      </c>
      <c r="BJ689" s="10">
        <v>0</v>
      </c>
      <c r="BK689" s="10">
        <v>0</v>
      </c>
      <c r="BL689" s="10">
        <v>0</v>
      </c>
      <c r="BM689" s="10">
        <v>0</v>
      </c>
      <c r="BN689" s="10">
        <v>0</v>
      </c>
      <c r="BO689" s="10">
        <v>0</v>
      </c>
      <c r="BP689" s="10">
        <v>0</v>
      </c>
      <c r="BQ689" s="10">
        <v>0</v>
      </c>
      <c r="BR689" s="10">
        <v>0</v>
      </c>
      <c r="BS689" s="10">
        <v>0</v>
      </c>
      <c r="BT689" s="10">
        <v>0</v>
      </c>
      <c r="BU689" s="10">
        <v>0</v>
      </c>
      <c r="BV689" s="10">
        <v>1.8340000000000001</v>
      </c>
      <c r="BW689" s="10"/>
      <c r="BX689" s="10">
        <v>3.7869999999999999</v>
      </c>
      <c r="BY689" s="10">
        <v>8.2289999999999992</v>
      </c>
      <c r="BZ689" s="10">
        <v>10.451000000000001</v>
      </c>
      <c r="CA689" s="10">
        <v>11.712999999999999</v>
      </c>
      <c r="CB689" s="10">
        <v>10.451000000000001</v>
      </c>
      <c r="CC689" s="10">
        <v>11.106999999999999</v>
      </c>
      <c r="CD689" s="10"/>
      <c r="CE689" s="10">
        <v>10.607250000000001</v>
      </c>
      <c r="CF689" s="10">
        <v>10.607250000000001</v>
      </c>
      <c r="CG689" s="10">
        <v>10.607250000000001</v>
      </c>
      <c r="CH689" s="10">
        <v>10.607250000000001</v>
      </c>
    </row>
    <row r="690" spans="1:86" x14ac:dyDescent="0.2">
      <c r="B690" s="1">
        <v>1</v>
      </c>
      <c r="C690" s="1" t="s">
        <v>1414</v>
      </c>
      <c r="D690" s="1" t="s">
        <v>1415</v>
      </c>
      <c r="E690" s="5">
        <v>42.808369999999996</v>
      </c>
      <c r="F690" s="5">
        <v>-70.346869999999996</v>
      </c>
      <c r="G690" s="4">
        <v>113.38560000000001</v>
      </c>
      <c r="H690" s="7">
        <v>37512</v>
      </c>
      <c r="I690" s="1" t="s">
        <v>473</v>
      </c>
      <c r="K690" s="1" t="s">
        <v>2073</v>
      </c>
      <c r="L690" s="1" t="s">
        <v>2077</v>
      </c>
      <c r="M690" s="1" t="s">
        <v>573</v>
      </c>
      <c r="N690" s="1" t="s">
        <v>573</v>
      </c>
      <c r="O690" s="1" t="s">
        <v>90</v>
      </c>
      <c r="P690" s="1" t="s">
        <v>573</v>
      </c>
      <c r="Q690" s="1" t="s">
        <v>2109</v>
      </c>
      <c r="R690" s="1" t="s">
        <v>2122</v>
      </c>
      <c r="S690" s="1" t="s">
        <v>573</v>
      </c>
      <c r="T690" s="1" t="s">
        <v>90</v>
      </c>
      <c r="U690" s="3" t="s">
        <v>573</v>
      </c>
      <c r="V690" s="3" t="s">
        <v>90</v>
      </c>
      <c r="W690" s="3" t="s">
        <v>1111</v>
      </c>
      <c r="X690" s="3" t="s">
        <v>1112</v>
      </c>
      <c r="Y690" s="3" t="s">
        <v>1111</v>
      </c>
      <c r="Z690" s="3" t="s">
        <v>1112</v>
      </c>
      <c r="AA690" s="3" t="s">
        <v>1089</v>
      </c>
      <c r="AB690" s="3" t="s">
        <v>1090</v>
      </c>
      <c r="AC690" s="3" t="s">
        <v>1058</v>
      </c>
      <c r="AD690" s="1" t="s">
        <v>205</v>
      </c>
      <c r="AE690" s="3" t="s">
        <v>1059</v>
      </c>
      <c r="AF690" s="3" t="s">
        <v>1060</v>
      </c>
      <c r="AG690" s="23">
        <v>0</v>
      </c>
      <c r="AH690" s="23">
        <v>13.1</v>
      </c>
      <c r="AI690" s="23">
        <v>86.9</v>
      </c>
      <c r="AJ690" s="23">
        <v>13.1</v>
      </c>
      <c r="AK690" s="23">
        <v>36.6</v>
      </c>
      <c r="AL690" s="23">
        <v>50.3</v>
      </c>
      <c r="AM690" s="3" t="s">
        <v>1061</v>
      </c>
      <c r="AN690" s="3" t="s">
        <v>2100</v>
      </c>
      <c r="AO690" s="27">
        <v>3.7309999999999999</v>
      </c>
      <c r="AP690" s="27"/>
      <c r="AQ690" s="27">
        <v>3.7410000000000001</v>
      </c>
      <c r="AR690" s="27">
        <f t="shared" si="15"/>
        <v>7.4790560201919654E-2</v>
      </c>
      <c r="AS690" s="27">
        <v>8.0470000000000006</v>
      </c>
      <c r="AT690" s="27">
        <f t="shared" si="16"/>
        <v>3.7810430738036611E-3</v>
      </c>
      <c r="AU690" s="27">
        <v>8.1199999999999992</v>
      </c>
      <c r="AV690" s="27">
        <f t="shared" si="14"/>
        <v>3.59448301025342E-3</v>
      </c>
      <c r="AW690" s="27">
        <v>3.4820000000000002</v>
      </c>
      <c r="AX690" s="27">
        <v>4.2000000000000003E-2</v>
      </c>
      <c r="AY690" s="27">
        <v>0.72</v>
      </c>
      <c r="AZ690" s="27">
        <v>6.3</v>
      </c>
      <c r="BA690" s="27">
        <v>11.6</v>
      </c>
      <c r="BB690" s="10">
        <v>0</v>
      </c>
      <c r="BC690" s="10">
        <v>0</v>
      </c>
      <c r="BD690" s="10">
        <v>0</v>
      </c>
      <c r="BE690" s="10">
        <v>0</v>
      </c>
      <c r="BF690" s="10">
        <v>0</v>
      </c>
      <c r="BG690" s="10">
        <v>0</v>
      </c>
      <c r="BH690" s="10">
        <v>0</v>
      </c>
      <c r="BI690" s="10">
        <v>0</v>
      </c>
      <c r="BJ690" s="10">
        <v>0</v>
      </c>
      <c r="BK690" s="10">
        <v>0</v>
      </c>
      <c r="BL690" s="10">
        <v>0</v>
      </c>
      <c r="BM690" s="10">
        <v>6.0999999999999999E-2</v>
      </c>
      <c r="BN690" s="10">
        <v>4.2000000000000003E-2</v>
      </c>
      <c r="BO690" s="10">
        <v>1.7000000000000001E-2</v>
      </c>
      <c r="BP690" s="10">
        <v>6.0000000000000001E-3</v>
      </c>
      <c r="BQ690" s="10">
        <v>2.1999999999999999E-2</v>
      </c>
      <c r="BR690" s="10">
        <v>6.7000000000000004E-2</v>
      </c>
      <c r="BS690" s="10">
        <v>0.34599999999999997</v>
      </c>
      <c r="BT690" s="10">
        <v>2.2949999999999999</v>
      </c>
      <c r="BU690" s="10">
        <v>3.9369999999999998</v>
      </c>
      <c r="BV690" s="10">
        <v>6.173</v>
      </c>
      <c r="BW690" s="10"/>
      <c r="BX690" s="10">
        <v>11.164999999999999</v>
      </c>
      <c r="BY690" s="10">
        <v>7.66</v>
      </c>
      <c r="BZ690" s="10">
        <v>8.5679999999999996</v>
      </c>
      <c r="CA690" s="10">
        <v>9.2609999999999992</v>
      </c>
      <c r="CB690" s="10">
        <v>8.1790000000000003</v>
      </c>
      <c r="CC690" s="10">
        <v>9.8670000000000009</v>
      </c>
      <c r="CD690" s="10"/>
      <c r="CE690" s="10">
        <v>8.0837500000000002</v>
      </c>
      <c r="CF690" s="10">
        <v>8.0837500000000002</v>
      </c>
      <c r="CG690" s="10">
        <v>8.0837500000000002</v>
      </c>
      <c r="CH690" s="10">
        <v>8.0837500000000002</v>
      </c>
    </row>
    <row r="691" spans="1:86" x14ac:dyDescent="0.2">
      <c r="B691" s="1">
        <v>1</v>
      </c>
      <c r="C691" s="1" t="s">
        <v>1416</v>
      </c>
      <c r="D691" s="1" t="s">
        <v>1417</v>
      </c>
      <c r="E691" s="5">
        <v>42.807780000000001</v>
      </c>
      <c r="F691" s="5">
        <v>-70.313469999999995</v>
      </c>
      <c r="G691" s="4">
        <v>53.6</v>
      </c>
      <c r="H691" s="7">
        <v>38251</v>
      </c>
      <c r="I691" s="1" t="s">
        <v>1110</v>
      </c>
      <c r="K691" s="1" t="s">
        <v>2073</v>
      </c>
      <c r="L691" s="1" t="s">
        <v>2078</v>
      </c>
      <c r="M691" s="1" t="s">
        <v>254</v>
      </c>
      <c r="N691" s="1" t="s">
        <v>254</v>
      </c>
      <c r="O691" s="1" t="s">
        <v>64</v>
      </c>
      <c r="P691" s="1" t="s">
        <v>1301</v>
      </c>
      <c r="Q691" s="1" t="s">
        <v>1301</v>
      </c>
      <c r="R691" s="1" t="s">
        <v>2094</v>
      </c>
      <c r="S691" s="1" t="s">
        <v>254</v>
      </c>
      <c r="T691" s="1" t="s">
        <v>64</v>
      </c>
      <c r="U691" s="3" t="s">
        <v>1946</v>
      </c>
      <c r="V691" s="3" t="s">
        <v>1946</v>
      </c>
      <c r="W691" s="3" t="s">
        <v>1370</v>
      </c>
      <c r="X691" s="3" t="s">
        <v>1174</v>
      </c>
      <c r="Y691" s="3" t="s">
        <v>1301</v>
      </c>
      <c r="Z691" s="3" t="s">
        <v>2094</v>
      </c>
      <c r="AA691" s="3" t="s">
        <v>1370</v>
      </c>
      <c r="AB691" s="3" t="s">
        <v>1174</v>
      </c>
      <c r="AC691" s="3" t="s">
        <v>1301</v>
      </c>
      <c r="AD691" s="1" t="s">
        <v>2094</v>
      </c>
      <c r="AE691" s="3" t="s">
        <v>1731</v>
      </c>
      <c r="AF691" s="3" t="s">
        <v>1326</v>
      </c>
      <c r="AG691" s="23">
        <v>96.8</v>
      </c>
      <c r="AH691" s="23">
        <v>3.1</v>
      </c>
      <c r="AI691" s="23">
        <v>0.1</v>
      </c>
      <c r="AJ691" s="23">
        <v>3.1</v>
      </c>
      <c r="AK691" s="23"/>
      <c r="AL691" s="23"/>
      <c r="AM691" s="3" t="s">
        <v>1061</v>
      </c>
      <c r="AN691" s="3" t="s">
        <v>2100</v>
      </c>
      <c r="AO691" s="27">
        <v>-5.7350000000000003</v>
      </c>
      <c r="AP691" s="27"/>
      <c r="AQ691" s="27">
        <v>-5.8710000000000004</v>
      </c>
      <c r="AR691" s="27">
        <f t="shared" si="15"/>
        <v>58.525765727993694</v>
      </c>
      <c r="AS691" s="27">
        <v>-5.391</v>
      </c>
      <c r="AT691" s="27">
        <f t="shared" si="16"/>
        <v>41.961664454900706</v>
      </c>
      <c r="AU691" s="27">
        <v>-5.1710000000000003</v>
      </c>
      <c r="AV691" s="27">
        <f t="shared" si="14"/>
        <v>36.026834756376402</v>
      </c>
      <c r="AW691" s="27">
        <v>0.88400000000000001</v>
      </c>
      <c r="AX691" s="27">
        <v>0.56299999999999994</v>
      </c>
      <c r="AY691" s="27">
        <v>1.343</v>
      </c>
      <c r="AZ691" s="27">
        <v>0.8</v>
      </c>
      <c r="BA691" s="27">
        <v>392.6</v>
      </c>
      <c r="BB691" s="10">
        <v>0</v>
      </c>
      <c r="BC691" s="10">
        <v>45.692999999999998</v>
      </c>
      <c r="BD691" s="10">
        <v>22.073</v>
      </c>
      <c r="BE691" s="10">
        <v>12.097</v>
      </c>
      <c r="BF691" s="10">
        <v>11.813000000000001</v>
      </c>
      <c r="BG691" s="10">
        <v>0</v>
      </c>
      <c r="BH691" s="10">
        <v>2.1480000000000001</v>
      </c>
      <c r="BI691" s="10">
        <v>1.3580000000000001</v>
      </c>
      <c r="BJ691" s="10">
        <v>0.84299999999999997</v>
      </c>
      <c r="BK691" s="10">
        <v>0.51100000000000001</v>
      </c>
      <c r="BL691" s="10">
        <v>0.27300000000000002</v>
      </c>
      <c r="BM691" s="10">
        <v>0.28299999999999997</v>
      </c>
      <c r="BN691" s="10">
        <v>0.23100000000000001</v>
      </c>
      <c r="BO691" s="10">
        <v>0.307</v>
      </c>
      <c r="BP691" s="10">
        <v>0.378</v>
      </c>
      <c r="BQ691" s="10">
        <v>0.47</v>
      </c>
      <c r="BR691" s="10">
        <v>0.66700000000000004</v>
      </c>
      <c r="BS691" s="10">
        <v>0.55500000000000005</v>
      </c>
      <c r="BT691" s="10">
        <v>0.16</v>
      </c>
      <c r="BU691" s="10">
        <v>1.4999999999999999E-2</v>
      </c>
      <c r="BV691" s="10">
        <v>6.0000000000000001E-3</v>
      </c>
      <c r="BW691" s="10"/>
      <c r="BX691" s="10">
        <v>1.2999999999999999E-2</v>
      </c>
      <c r="BY691" s="10">
        <v>6.0000000000000001E-3</v>
      </c>
      <c r="BZ691" s="10">
        <v>8.9999999999999993E-3</v>
      </c>
      <c r="CA691" s="10">
        <v>8.0000000000000002E-3</v>
      </c>
      <c r="CB691" s="10">
        <v>2.1999999999999999E-2</v>
      </c>
      <c r="CC691" s="10">
        <v>0.02</v>
      </c>
      <c r="CD691" s="10">
        <v>4.1000000000000002E-2</v>
      </c>
      <c r="CE691" s="10"/>
      <c r="CF691" s="10"/>
      <c r="CG691" s="10"/>
      <c r="CH691" s="10"/>
    </row>
    <row r="692" spans="1:86" x14ac:dyDescent="0.2">
      <c r="B692" s="1">
        <v>1</v>
      </c>
      <c r="C692" s="1" t="s">
        <v>1418</v>
      </c>
      <c r="D692" s="1" t="s">
        <v>1419</v>
      </c>
      <c r="E692" s="5">
        <v>42.808079999999997</v>
      </c>
      <c r="F692" s="5">
        <v>-70.229900000000001</v>
      </c>
      <c r="G692" s="4">
        <v>56.3</v>
      </c>
      <c r="H692" s="7">
        <v>38253</v>
      </c>
      <c r="I692" s="1" t="s">
        <v>1110</v>
      </c>
      <c r="K692" s="1" t="s">
        <v>2073</v>
      </c>
      <c r="L692" s="1" t="s">
        <v>2078</v>
      </c>
      <c r="M692" s="1" t="s">
        <v>2076</v>
      </c>
      <c r="N692" s="1" t="s">
        <v>2083</v>
      </c>
      <c r="O692" s="1" t="s">
        <v>2092</v>
      </c>
      <c r="P692" s="1" t="s">
        <v>237</v>
      </c>
      <c r="Q692" s="1" t="s">
        <v>2146</v>
      </c>
      <c r="R692" s="1" t="s">
        <v>2147</v>
      </c>
      <c r="S692" s="1" t="s">
        <v>237</v>
      </c>
      <c r="T692" s="1" t="s">
        <v>13</v>
      </c>
      <c r="U692" s="3" t="s">
        <v>1946</v>
      </c>
      <c r="V692" s="3" t="s">
        <v>1946</v>
      </c>
      <c r="W692" s="3" t="s">
        <v>1420</v>
      </c>
      <c r="X692" s="3" t="s">
        <v>1421</v>
      </c>
      <c r="Y692" s="3" t="s">
        <v>1422</v>
      </c>
      <c r="Z692" s="3" t="s">
        <v>1423</v>
      </c>
      <c r="AA692" s="3" t="s">
        <v>1173</v>
      </c>
      <c r="AB692" s="3" t="s">
        <v>1749</v>
      </c>
      <c r="AC692" s="3" t="s">
        <v>1173</v>
      </c>
      <c r="AD692" s="1" t="s">
        <v>1176</v>
      </c>
      <c r="AE692" s="3" t="s">
        <v>1059</v>
      </c>
      <c r="AF692" s="3" t="s">
        <v>1060</v>
      </c>
      <c r="AG692" s="23">
        <v>25.2</v>
      </c>
      <c r="AH692" s="23">
        <v>74.7</v>
      </c>
      <c r="AI692" s="23">
        <v>0.1</v>
      </c>
      <c r="AJ692" s="23">
        <v>74.7</v>
      </c>
      <c r="AK692" s="23"/>
      <c r="AL692" s="23"/>
      <c r="AM692" s="3" t="s">
        <v>1082</v>
      </c>
      <c r="AN692" s="3" t="s">
        <v>2101</v>
      </c>
      <c r="AO692" s="27">
        <v>0.247</v>
      </c>
      <c r="AP692" s="27">
        <v>-4.7309999999999999</v>
      </c>
      <c r="AQ692" s="27">
        <v>-4.6230000000000002</v>
      </c>
      <c r="AR692" s="27">
        <f t="shared" si="15"/>
        <v>24.641189575554289</v>
      </c>
      <c r="AS692" s="27">
        <v>2.8000000000000001E-2</v>
      </c>
      <c r="AT692" s="27">
        <f t="shared" si="16"/>
        <v>0.98077900398855133</v>
      </c>
      <c r="AU692" s="27">
        <v>-0.88800000000000001</v>
      </c>
      <c r="AV692" s="27">
        <f t="shared" si="14"/>
        <v>1.8506088560757046</v>
      </c>
      <c r="AW692" s="27">
        <v>2.0840000000000001</v>
      </c>
      <c r="AX692" s="27">
        <v>-0.57899999999999996</v>
      </c>
      <c r="AY692" s="27">
        <v>1.4710000000000001</v>
      </c>
      <c r="AZ692" s="27">
        <v>0.4</v>
      </c>
      <c r="BA692" s="27">
        <v>176.2</v>
      </c>
      <c r="BB692" s="10">
        <v>0</v>
      </c>
      <c r="BC692" s="10">
        <v>0</v>
      </c>
      <c r="BD692" s="10">
        <v>0</v>
      </c>
      <c r="BE692" s="10">
        <v>13.874000000000001</v>
      </c>
      <c r="BF692" s="10">
        <v>0</v>
      </c>
      <c r="BG692" s="10">
        <v>2.9830000000000001</v>
      </c>
      <c r="BH692" s="10">
        <v>0</v>
      </c>
      <c r="BI692" s="10">
        <v>1.149</v>
      </c>
      <c r="BJ692" s="10">
        <v>1.2070000000000001</v>
      </c>
      <c r="BK692" s="10">
        <v>2.2320000000000002</v>
      </c>
      <c r="BL692" s="10">
        <v>3.7719999999999998</v>
      </c>
      <c r="BM692" s="10">
        <v>9.2460000000000004</v>
      </c>
      <c r="BN692" s="10">
        <v>14.5</v>
      </c>
      <c r="BO692" s="10">
        <v>18.437000000000001</v>
      </c>
      <c r="BP692" s="10">
        <v>18.72</v>
      </c>
      <c r="BQ692" s="10">
        <v>10.930999999999999</v>
      </c>
      <c r="BR692" s="10">
        <v>2.62</v>
      </c>
      <c r="BS692" s="10">
        <v>0.16900000000000001</v>
      </c>
      <c r="BT692" s="10">
        <v>1.7999999999999999E-2</v>
      </c>
      <c r="BU692" s="10">
        <v>4.0000000000000001E-3</v>
      </c>
      <c r="BV692" s="10">
        <v>3.0000000000000001E-3</v>
      </c>
      <c r="BW692" s="10">
        <v>0.13500000000000001</v>
      </c>
      <c r="BX692" s="10"/>
      <c r="BY692" s="10"/>
      <c r="BZ692" s="10"/>
      <c r="CA692" s="10"/>
      <c r="CB692" s="10"/>
      <c r="CC692" s="10"/>
      <c r="CD692" s="10"/>
      <c r="CE692" s="10"/>
      <c r="CF692" s="10"/>
      <c r="CG692" s="10"/>
      <c r="CH692" s="10"/>
    </row>
    <row r="693" spans="1:86" x14ac:dyDescent="0.2">
      <c r="B693" s="1">
        <v>1</v>
      </c>
      <c r="C693" s="1" t="s">
        <v>1424</v>
      </c>
      <c r="D693" s="1" t="s">
        <v>1425</v>
      </c>
      <c r="E693" s="5">
        <v>42.807980000000001</v>
      </c>
      <c r="F693" s="5">
        <v>-70.213750000000005</v>
      </c>
      <c r="G693" s="4">
        <v>84.9</v>
      </c>
      <c r="H693" s="7">
        <v>38253</v>
      </c>
      <c r="I693" s="1" t="s">
        <v>1110</v>
      </c>
      <c r="K693" s="1" t="s">
        <v>2073</v>
      </c>
      <c r="L693" s="1" t="s">
        <v>2077</v>
      </c>
      <c r="M693" s="1" t="s">
        <v>2074</v>
      </c>
      <c r="N693" s="1" t="s">
        <v>2080</v>
      </c>
      <c r="O693" s="1" t="s">
        <v>2089</v>
      </c>
      <c r="P693" s="1" t="s">
        <v>1426</v>
      </c>
      <c r="Q693" s="1" t="s">
        <v>2145</v>
      </c>
      <c r="R693" s="1" t="s">
        <v>1430</v>
      </c>
      <c r="S693" s="1" t="s">
        <v>1426</v>
      </c>
      <c r="T693" s="1" t="s">
        <v>314</v>
      </c>
      <c r="U693" s="3" t="s">
        <v>1946</v>
      </c>
      <c r="V693" s="3" t="s">
        <v>1946</v>
      </c>
      <c r="W693" s="3" t="s">
        <v>1427</v>
      </c>
      <c r="X693" s="3" t="s">
        <v>1428</v>
      </c>
      <c r="Y693" s="3" t="s">
        <v>1429</v>
      </c>
      <c r="Z693" s="3" t="s">
        <v>1430</v>
      </c>
      <c r="AA693" s="3" t="s">
        <v>1175</v>
      </c>
      <c r="AB693" s="3" t="s">
        <v>1176</v>
      </c>
      <c r="AC693" s="3" t="s">
        <v>1175</v>
      </c>
      <c r="AD693" s="1" t="s">
        <v>1176</v>
      </c>
      <c r="AE693" s="3" t="s">
        <v>1271</v>
      </c>
      <c r="AF693" s="3" t="s">
        <v>1272</v>
      </c>
      <c r="AG693" s="23">
        <v>2.6</v>
      </c>
      <c r="AH693" s="23">
        <v>94.9</v>
      </c>
      <c r="AI693" s="23">
        <v>2.5</v>
      </c>
      <c r="AJ693" s="23">
        <v>94.9</v>
      </c>
      <c r="AK693" s="23">
        <v>0.6</v>
      </c>
      <c r="AL693" s="23">
        <v>1.9</v>
      </c>
      <c r="AM693" s="3" t="s">
        <v>1061</v>
      </c>
      <c r="AN693" s="3" t="s">
        <v>2100</v>
      </c>
      <c r="AO693" s="27">
        <v>0.747</v>
      </c>
      <c r="AP693" s="27"/>
      <c r="AQ693" s="27">
        <v>-0.378</v>
      </c>
      <c r="AR693" s="27">
        <f t="shared" si="15"/>
        <v>1.2995390624554399</v>
      </c>
      <c r="AS693" s="27">
        <v>0.83599999999999997</v>
      </c>
      <c r="AT693" s="27">
        <f t="shared" si="16"/>
        <v>0.56019460709708802</v>
      </c>
      <c r="AU693" s="27">
        <v>0.871</v>
      </c>
      <c r="AV693" s="27">
        <f t="shared" si="14"/>
        <v>0.54676772874231616</v>
      </c>
      <c r="AW693" s="27">
        <v>1.0189999999999999</v>
      </c>
      <c r="AX693" s="27">
        <v>5.8000000000000003E-2</v>
      </c>
      <c r="AY693" s="27">
        <v>1.0069999999999999</v>
      </c>
      <c r="AZ693" s="27">
        <v>0.6</v>
      </c>
      <c r="BA693" s="27">
        <v>99</v>
      </c>
      <c r="BB693" s="10">
        <v>0</v>
      </c>
      <c r="BC693" s="10">
        <v>0</v>
      </c>
      <c r="BD693" s="10">
        <v>0</v>
      </c>
      <c r="BE693" s="10">
        <v>0</v>
      </c>
      <c r="BF693" s="10">
        <v>0</v>
      </c>
      <c r="BG693" s="10">
        <v>0</v>
      </c>
      <c r="BH693" s="10">
        <v>0</v>
      </c>
      <c r="BI693" s="10">
        <v>0.28499999999999998</v>
      </c>
      <c r="BJ693" s="10">
        <v>7.0999999999999994E-2</v>
      </c>
      <c r="BK693" s="10">
        <v>0.70099999999999996</v>
      </c>
      <c r="BL693" s="10">
        <v>1.55</v>
      </c>
      <c r="BM693" s="10">
        <v>4.8550000000000004</v>
      </c>
      <c r="BN693" s="10">
        <v>11.477</v>
      </c>
      <c r="BO693" s="10">
        <v>17.713000000000001</v>
      </c>
      <c r="BP693" s="10">
        <v>19.768000000000001</v>
      </c>
      <c r="BQ693" s="10">
        <v>17.238</v>
      </c>
      <c r="BR693" s="10">
        <v>12.874000000000001</v>
      </c>
      <c r="BS693" s="10">
        <v>7.5129999999999999</v>
      </c>
      <c r="BT693" s="10">
        <v>3.05</v>
      </c>
      <c r="BU693" s="10">
        <v>0.28399999999999997</v>
      </c>
      <c r="BV693" s="10">
        <v>0.09</v>
      </c>
      <c r="BW693" s="10"/>
      <c r="BX693" s="10">
        <v>0.16700000000000001</v>
      </c>
      <c r="BY693" s="10">
        <v>8.5999999999999993E-2</v>
      </c>
      <c r="BZ693" s="10">
        <v>0.152</v>
      </c>
      <c r="CA693" s="10">
        <v>0.23699999999999999</v>
      </c>
      <c r="CB693" s="10">
        <v>0.51</v>
      </c>
      <c r="CC693" s="10">
        <v>0.39900000000000002</v>
      </c>
      <c r="CD693" s="10">
        <v>0.97899999999999998</v>
      </c>
      <c r="CE693" s="10"/>
      <c r="CF693" s="10"/>
      <c r="CG693" s="10"/>
      <c r="CH693" s="10"/>
    </row>
    <row r="694" spans="1:86" x14ac:dyDescent="0.2">
      <c r="B694" s="1">
        <v>1</v>
      </c>
      <c r="C694" s="1" t="s">
        <v>1431</v>
      </c>
      <c r="D694" s="1" t="s">
        <v>1432</v>
      </c>
      <c r="E694" s="5">
        <v>42.796019999999999</v>
      </c>
      <c r="F694" s="5">
        <v>-70.380129999999994</v>
      </c>
      <c r="G694" s="4">
        <v>88.69680000000001</v>
      </c>
      <c r="H694" s="7">
        <v>37480</v>
      </c>
      <c r="I694" s="1" t="s">
        <v>473</v>
      </c>
      <c r="K694" s="1" t="s">
        <v>2073</v>
      </c>
      <c r="L694" s="1" t="s">
        <v>2077</v>
      </c>
      <c r="M694" s="1" t="s">
        <v>2074</v>
      </c>
      <c r="N694" s="1" t="s">
        <v>2080</v>
      </c>
      <c r="O694" s="1" t="s">
        <v>2089</v>
      </c>
      <c r="P694" s="1" t="s">
        <v>950</v>
      </c>
      <c r="Q694" s="1" t="s">
        <v>2115</v>
      </c>
      <c r="R694" s="1" t="s">
        <v>2124</v>
      </c>
      <c r="S694" s="1" t="s">
        <v>950</v>
      </c>
      <c r="T694" s="1" t="s">
        <v>951</v>
      </c>
      <c r="U694" s="3" t="s">
        <v>1946</v>
      </c>
      <c r="V694" s="3" t="s">
        <v>1946</v>
      </c>
      <c r="W694" s="3" t="s">
        <v>1240</v>
      </c>
      <c r="X694" s="3" t="s">
        <v>1241</v>
      </c>
      <c r="Y694" s="3" t="s">
        <v>1242</v>
      </c>
      <c r="Z694" s="3" t="s">
        <v>1243</v>
      </c>
      <c r="AA694" s="3" t="s">
        <v>1183</v>
      </c>
      <c r="AB694" s="3" t="s">
        <v>1184</v>
      </c>
      <c r="AC694" s="3" t="s">
        <v>1183</v>
      </c>
      <c r="AD694" s="1" t="s">
        <v>1184</v>
      </c>
      <c r="AE694" s="3" t="s">
        <v>1059</v>
      </c>
      <c r="AF694" s="3" t="s">
        <v>1060</v>
      </c>
      <c r="AG694" s="23">
        <v>2.9</v>
      </c>
      <c r="AH694" s="23">
        <v>74</v>
      </c>
      <c r="AI694" s="23">
        <v>23.1</v>
      </c>
      <c r="AJ694" s="23">
        <v>74</v>
      </c>
      <c r="AK694" s="23">
        <v>7.9</v>
      </c>
      <c r="AL694" s="23">
        <v>15.2</v>
      </c>
      <c r="AM694" s="3" t="s">
        <v>1061</v>
      </c>
      <c r="AN694" s="3" t="s">
        <v>2100</v>
      </c>
      <c r="AO694" s="27">
        <v>2.7370000000000001</v>
      </c>
      <c r="AP694" s="27"/>
      <c r="AQ694" s="27">
        <v>-0.14399999999999999</v>
      </c>
      <c r="AR694" s="27">
        <f t="shared" si="15"/>
        <v>1.1049644847999116</v>
      </c>
      <c r="AS694" s="27">
        <v>2.1160000000000001</v>
      </c>
      <c r="AT694" s="27">
        <f t="shared" si="16"/>
        <v>0.23068562316344959</v>
      </c>
      <c r="AU694" s="27">
        <v>3.379</v>
      </c>
      <c r="AV694" s="27">
        <f t="shared" si="14"/>
        <v>9.6121301954391808E-2</v>
      </c>
      <c r="AW694" s="27">
        <v>3.7719999999999998</v>
      </c>
      <c r="AX694" s="27">
        <v>0.53400000000000003</v>
      </c>
      <c r="AY694" s="27">
        <v>1.8819999999999999</v>
      </c>
      <c r="AZ694" s="27">
        <v>2.5007358197031468</v>
      </c>
      <c r="BA694" s="27">
        <v>24.7</v>
      </c>
      <c r="BB694" s="10">
        <v>0</v>
      </c>
      <c r="BC694" s="10">
        <v>0</v>
      </c>
      <c r="BD694" s="10">
        <v>0</v>
      </c>
      <c r="BE694" s="10">
        <v>0</v>
      </c>
      <c r="BF694" s="10">
        <v>0</v>
      </c>
      <c r="BG694" s="10">
        <v>0</v>
      </c>
      <c r="BH694" s="10">
        <v>0</v>
      </c>
      <c r="BI694" s="10">
        <v>0</v>
      </c>
      <c r="BJ694" s="10">
        <v>0</v>
      </c>
      <c r="BK694" s="10">
        <v>1.262</v>
      </c>
      <c r="BL694" s="10">
        <v>1.647</v>
      </c>
      <c r="BM694" s="10">
        <v>3.49</v>
      </c>
      <c r="BN694" s="10">
        <v>5.1130000000000004</v>
      </c>
      <c r="BO694" s="10">
        <v>7.3440000000000003</v>
      </c>
      <c r="BP694" s="10">
        <v>8.9149999999999991</v>
      </c>
      <c r="BQ694" s="10">
        <v>9.4440000000000008</v>
      </c>
      <c r="BR694" s="10">
        <v>10.433999999999999</v>
      </c>
      <c r="BS694" s="10">
        <v>9.6120000000000001</v>
      </c>
      <c r="BT694" s="10">
        <v>11.058</v>
      </c>
      <c r="BU694" s="10">
        <v>6.0819999999999999</v>
      </c>
      <c r="BV694" s="10">
        <v>2.4540000000000002</v>
      </c>
      <c r="BW694" s="10"/>
      <c r="BX694" s="10">
        <v>1.8009999999999999</v>
      </c>
      <c r="BY694" s="10">
        <v>1.4970000000000001</v>
      </c>
      <c r="BZ694" s="10">
        <v>2.0230000000000001</v>
      </c>
      <c r="CA694" s="10">
        <v>2.5489999999999999</v>
      </c>
      <c r="CB694" s="10">
        <v>2.7309999999999999</v>
      </c>
      <c r="CC694" s="10">
        <v>2.8119999999999998</v>
      </c>
      <c r="CD694" s="10"/>
      <c r="CE694" s="10">
        <v>2.4329999999999998</v>
      </c>
      <c r="CF694" s="10">
        <v>2.4329999999999998</v>
      </c>
      <c r="CG694" s="10">
        <v>2.4329999999999998</v>
      </c>
      <c r="CH694" s="10">
        <v>2.4329999999999998</v>
      </c>
    </row>
    <row r="695" spans="1:86" x14ac:dyDescent="0.2">
      <c r="B695" s="1">
        <v>1</v>
      </c>
      <c r="C695" s="1" t="s">
        <v>1433</v>
      </c>
      <c r="D695" s="1" t="s">
        <v>1434</v>
      </c>
      <c r="E695" s="5">
        <v>42.796239999999997</v>
      </c>
      <c r="F695" s="5">
        <v>-70.363640000000004</v>
      </c>
      <c r="G695" s="4">
        <v>106.07040000000001</v>
      </c>
      <c r="H695" s="7">
        <v>37480</v>
      </c>
      <c r="I695" s="1" t="s">
        <v>473</v>
      </c>
      <c r="K695" s="1" t="s">
        <v>2073</v>
      </c>
      <c r="L695" s="1" t="s">
        <v>2077</v>
      </c>
      <c r="M695" s="1" t="s">
        <v>1057</v>
      </c>
      <c r="N695" s="1" t="s">
        <v>1057</v>
      </c>
      <c r="O695" s="1" t="s">
        <v>121</v>
      </c>
      <c r="P695" s="1" t="s">
        <v>2108</v>
      </c>
      <c r="Q695" s="1" t="s">
        <v>2108</v>
      </c>
      <c r="R695" s="1" t="s">
        <v>2116</v>
      </c>
      <c r="S695" s="1" t="s">
        <v>1057</v>
      </c>
      <c r="T695" s="1" t="s">
        <v>121</v>
      </c>
      <c r="U695" s="3" t="s">
        <v>1057</v>
      </c>
      <c r="V695" s="3" t="s">
        <v>121</v>
      </c>
      <c r="W695" s="3" t="s">
        <v>1057</v>
      </c>
      <c r="X695" s="3" t="s">
        <v>121</v>
      </c>
      <c r="Y695" s="3" t="s">
        <v>1057</v>
      </c>
      <c r="Z695" s="3" t="s">
        <v>121</v>
      </c>
      <c r="AA695" s="3" t="s">
        <v>1089</v>
      </c>
      <c r="AB695" s="3" t="s">
        <v>1090</v>
      </c>
      <c r="AC695" s="3" t="s">
        <v>1058</v>
      </c>
      <c r="AD695" s="1" t="s">
        <v>205</v>
      </c>
      <c r="AE695" s="3" t="s">
        <v>1059</v>
      </c>
      <c r="AF695" s="3" t="s">
        <v>1060</v>
      </c>
      <c r="AG695" s="23">
        <v>0</v>
      </c>
      <c r="AH695" s="23">
        <v>9.1999999999999993</v>
      </c>
      <c r="AI695" s="23">
        <v>90.8</v>
      </c>
      <c r="AJ695" s="23">
        <v>9.1999999999999993</v>
      </c>
      <c r="AK695" s="23">
        <v>37.6</v>
      </c>
      <c r="AL695" s="23">
        <v>53.2</v>
      </c>
      <c r="AM695" s="3" t="s">
        <v>1082</v>
      </c>
      <c r="AN695" s="3" t="s">
        <v>2101</v>
      </c>
      <c r="AO695" s="27">
        <v>3.7309999999999999</v>
      </c>
      <c r="AP695" s="27">
        <v>8.484</v>
      </c>
      <c r="AQ695" s="27">
        <v>4.0759999999999996</v>
      </c>
      <c r="AR695" s="27">
        <f t="shared" si="15"/>
        <v>5.9292769696278391E-2</v>
      </c>
      <c r="AS695" s="27">
        <v>8.3279999999999994</v>
      </c>
      <c r="AT695" s="27">
        <f t="shared" si="16"/>
        <v>3.1118753761155598E-3</v>
      </c>
      <c r="AU695" s="27">
        <v>8.4019999999999992</v>
      </c>
      <c r="AV695" s="27">
        <f t="shared" si="14"/>
        <v>2.9562827987687106E-3</v>
      </c>
      <c r="AW695" s="27">
        <v>3.3769999999999998</v>
      </c>
      <c r="AX695" s="27">
        <v>3.7999999999999999E-2</v>
      </c>
      <c r="AY695" s="27">
        <v>0.72599999999999998</v>
      </c>
      <c r="AZ695" s="27">
        <v>7.5463292943691895</v>
      </c>
      <c r="BA695" s="27">
        <v>16</v>
      </c>
      <c r="BB695" s="10">
        <v>0</v>
      </c>
      <c r="BC695" s="10">
        <v>0</v>
      </c>
      <c r="BD695" s="10">
        <v>0</v>
      </c>
      <c r="BE695" s="10">
        <v>0</v>
      </c>
      <c r="BF695" s="10">
        <v>0</v>
      </c>
      <c r="BG695" s="10">
        <v>0</v>
      </c>
      <c r="BH695" s="10">
        <v>0</v>
      </c>
      <c r="BI695" s="10">
        <v>0</v>
      </c>
      <c r="BJ695" s="10">
        <v>0</v>
      </c>
      <c r="BK695" s="10">
        <v>0</v>
      </c>
      <c r="BL695" s="10">
        <v>0</v>
      </c>
      <c r="BM695" s="10">
        <v>0</v>
      </c>
      <c r="BN695" s="10">
        <v>1.6E-2</v>
      </c>
      <c r="BO695" s="10">
        <v>2.8000000000000001E-2</v>
      </c>
      <c r="BP695" s="10">
        <v>2.5000000000000001E-2</v>
      </c>
      <c r="BQ695" s="10">
        <v>5.1999999999999998E-2</v>
      </c>
      <c r="BR695" s="10">
        <v>9.0999999999999998E-2</v>
      </c>
      <c r="BS695" s="10">
        <v>0.109</v>
      </c>
      <c r="BT695" s="10">
        <v>0.54</v>
      </c>
      <c r="BU695" s="10">
        <v>1.7909999999999999</v>
      </c>
      <c r="BV695" s="10">
        <v>6.4470000000000001</v>
      </c>
      <c r="BW695" s="10"/>
      <c r="BX695" s="10">
        <v>10.593</v>
      </c>
      <c r="BY695" s="10">
        <v>8.1869999999999994</v>
      </c>
      <c r="BZ695" s="10">
        <v>9.0310000000000006</v>
      </c>
      <c r="CA695" s="10">
        <v>9.843</v>
      </c>
      <c r="CB695" s="10">
        <v>9.593</v>
      </c>
      <c r="CC695" s="10">
        <v>8.1560000000000006</v>
      </c>
      <c r="CD695" s="10"/>
      <c r="CE695" s="10">
        <v>8.8744999999999994</v>
      </c>
      <c r="CF695" s="10">
        <v>8.8744999999999994</v>
      </c>
      <c r="CG695" s="10">
        <v>8.8744999999999994</v>
      </c>
      <c r="CH695" s="10">
        <v>8.8744999999999994</v>
      </c>
    </row>
    <row r="696" spans="1:86" x14ac:dyDescent="0.2">
      <c r="B696" s="1">
        <v>1</v>
      </c>
      <c r="C696" s="1" t="s">
        <v>1435</v>
      </c>
      <c r="D696" s="1" t="s">
        <v>1436</v>
      </c>
      <c r="E696" s="5">
        <v>42.796239999999997</v>
      </c>
      <c r="F696" s="5">
        <v>-70.346779999999995</v>
      </c>
      <c r="G696" s="4">
        <v>109.72800000000001</v>
      </c>
      <c r="H696" s="7">
        <v>37480</v>
      </c>
      <c r="I696" s="1" t="s">
        <v>473</v>
      </c>
      <c r="K696" s="1" t="s">
        <v>2073</v>
      </c>
      <c r="L696" s="1" t="s">
        <v>2077</v>
      </c>
      <c r="M696" s="1" t="s">
        <v>1057</v>
      </c>
      <c r="N696" s="1" t="s">
        <v>1057</v>
      </c>
      <c r="O696" s="1" t="s">
        <v>121</v>
      </c>
      <c r="P696" s="1" t="s">
        <v>2108</v>
      </c>
      <c r="Q696" s="1" t="s">
        <v>2108</v>
      </c>
      <c r="R696" s="1" t="s">
        <v>2116</v>
      </c>
      <c r="S696" s="1" t="s">
        <v>1057</v>
      </c>
      <c r="T696" s="1" t="s">
        <v>121</v>
      </c>
      <c r="U696" s="3" t="s">
        <v>1057</v>
      </c>
      <c r="V696" s="3" t="s">
        <v>121</v>
      </c>
      <c r="W696" s="3" t="s">
        <v>1057</v>
      </c>
      <c r="X696" s="3" t="s">
        <v>121</v>
      </c>
      <c r="Y696" s="3" t="s">
        <v>1057</v>
      </c>
      <c r="Z696" s="3" t="s">
        <v>121</v>
      </c>
      <c r="AA696" s="3" t="s">
        <v>1089</v>
      </c>
      <c r="AB696" s="3" t="s">
        <v>1090</v>
      </c>
      <c r="AC696" s="3" t="s">
        <v>1058</v>
      </c>
      <c r="AD696" s="1" t="s">
        <v>205</v>
      </c>
      <c r="AE696" s="3" t="s">
        <v>1059</v>
      </c>
      <c r="AF696" s="3" t="s">
        <v>1060</v>
      </c>
      <c r="AG696" s="23">
        <v>0</v>
      </c>
      <c r="AH696" s="23">
        <v>8.6</v>
      </c>
      <c r="AI696" s="23">
        <v>91.4</v>
      </c>
      <c r="AJ696" s="23">
        <v>8.5</v>
      </c>
      <c r="AK696" s="23">
        <v>37.700000000000003</v>
      </c>
      <c r="AL696" s="23">
        <v>53.8</v>
      </c>
      <c r="AM696" s="3" t="s">
        <v>1061</v>
      </c>
      <c r="AN696" s="3" t="s">
        <v>2100</v>
      </c>
      <c r="AO696" s="27">
        <v>5.5069999999999997</v>
      </c>
      <c r="AP696" s="27"/>
      <c r="AQ696" s="27">
        <v>4.1909999999999998</v>
      </c>
      <c r="AR696" s="27">
        <f t="shared" si="15"/>
        <v>5.4749894691695368E-2</v>
      </c>
      <c r="AS696" s="27">
        <v>8.3650000000000002</v>
      </c>
      <c r="AT696" s="27">
        <f t="shared" si="16"/>
        <v>3.0330815429728103E-3</v>
      </c>
      <c r="AU696" s="27">
        <v>8.5060000000000002</v>
      </c>
      <c r="AV696" s="27">
        <f t="shared" si="14"/>
        <v>2.7506723181876581E-3</v>
      </c>
      <c r="AW696" s="27">
        <v>3.2879999999999998</v>
      </c>
      <c r="AX696" s="27">
        <v>4.4999999999999998E-2</v>
      </c>
      <c r="AY696" s="27">
        <v>0.72599999999999998</v>
      </c>
      <c r="AZ696" s="27">
        <v>7.3937419669370303</v>
      </c>
      <c r="BA696" s="27">
        <v>10.8</v>
      </c>
      <c r="BB696" s="10">
        <v>0</v>
      </c>
      <c r="BC696" s="10">
        <v>0</v>
      </c>
      <c r="BD696" s="10">
        <v>0</v>
      </c>
      <c r="BE696" s="10">
        <v>0</v>
      </c>
      <c r="BF696" s="10">
        <v>0</v>
      </c>
      <c r="BG696" s="10">
        <v>0</v>
      </c>
      <c r="BH696" s="10">
        <v>0</v>
      </c>
      <c r="BI696" s="10">
        <v>0</v>
      </c>
      <c r="BJ696" s="10">
        <v>0</v>
      </c>
      <c r="BK696" s="10">
        <v>0</v>
      </c>
      <c r="BL696" s="10">
        <v>0</v>
      </c>
      <c r="BM696" s="10">
        <v>0.09</v>
      </c>
      <c r="BN696" s="10">
        <v>0.11</v>
      </c>
      <c r="BO696" s="10">
        <v>2.7E-2</v>
      </c>
      <c r="BP696" s="10">
        <v>2.3E-2</v>
      </c>
      <c r="BQ696" s="10">
        <v>2.5000000000000001E-2</v>
      </c>
      <c r="BR696" s="10">
        <v>7.2999999999999995E-2</v>
      </c>
      <c r="BS696" s="10">
        <v>0.27</v>
      </c>
      <c r="BT696" s="10">
        <v>0.89500000000000002</v>
      </c>
      <c r="BU696" s="10">
        <v>2.5089999999999999</v>
      </c>
      <c r="BV696" s="10">
        <v>4.4480000000000004</v>
      </c>
      <c r="BW696" s="10"/>
      <c r="BX696" s="10">
        <v>7.7119999999999997</v>
      </c>
      <c r="BY696" s="10">
        <v>16.984000000000002</v>
      </c>
      <c r="BZ696" s="10">
        <v>2.8460000000000001</v>
      </c>
      <c r="CA696" s="10">
        <v>10.19</v>
      </c>
      <c r="CB696" s="10">
        <v>10.099</v>
      </c>
      <c r="CC696" s="10">
        <v>9.2720000000000002</v>
      </c>
      <c r="CD696" s="10"/>
      <c r="CE696" s="10">
        <v>8.6067499999999999</v>
      </c>
      <c r="CF696" s="10">
        <v>8.6067499999999999</v>
      </c>
      <c r="CG696" s="10">
        <v>8.6067499999999999</v>
      </c>
      <c r="CH696" s="10">
        <v>8.6067499999999999</v>
      </c>
    </row>
    <row r="697" spans="1:86" x14ac:dyDescent="0.2">
      <c r="B697" s="1">
        <v>1</v>
      </c>
      <c r="C697" s="1" t="s">
        <v>1437</v>
      </c>
      <c r="D697" s="1" t="s">
        <v>1438</v>
      </c>
      <c r="E697" s="5">
        <v>42.795969999999997</v>
      </c>
      <c r="F697" s="5">
        <v>-70.330039999999997</v>
      </c>
      <c r="G697" s="4">
        <v>91.44</v>
      </c>
      <c r="H697" s="7">
        <v>37480</v>
      </c>
      <c r="I697" s="1" t="s">
        <v>473</v>
      </c>
      <c r="K697" s="1" t="s">
        <v>2073</v>
      </c>
      <c r="L697" s="1" t="s">
        <v>2078</v>
      </c>
      <c r="M697" s="1" t="s">
        <v>2076</v>
      </c>
      <c r="N697" s="1" t="s">
        <v>2083</v>
      </c>
      <c r="O697" s="1" t="s">
        <v>2092</v>
      </c>
      <c r="P697" s="1" t="s">
        <v>237</v>
      </c>
      <c r="Q697" s="1" t="s">
        <v>1317</v>
      </c>
      <c r="R697" s="1" t="s">
        <v>1318</v>
      </c>
      <c r="S697" s="1" t="s">
        <v>237</v>
      </c>
      <c r="T697" s="1" t="s">
        <v>13</v>
      </c>
      <c r="U697" s="3" t="s">
        <v>1946</v>
      </c>
      <c r="V697" s="3" t="s">
        <v>1946</v>
      </c>
      <c r="W697" s="3" t="s">
        <v>1439</v>
      </c>
      <c r="X697" s="3" t="s">
        <v>1440</v>
      </c>
      <c r="Y697" s="3" t="s">
        <v>1317</v>
      </c>
      <c r="Z697" s="3" t="s">
        <v>1318</v>
      </c>
      <c r="AA697" s="3" t="s">
        <v>1132</v>
      </c>
      <c r="AB697" s="3" t="s">
        <v>1133</v>
      </c>
      <c r="AC697" s="3" t="s">
        <v>1132</v>
      </c>
      <c r="AD697" s="1" t="s">
        <v>1133</v>
      </c>
      <c r="AE697" s="3" t="s">
        <v>1271</v>
      </c>
      <c r="AF697" s="3" t="s">
        <v>1272</v>
      </c>
      <c r="AG697" s="23">
        <v>6.3</v>
      </c>
      <c r="AH697" s="23">
        <v>88.7</v>
      </c>
      <c r="AI697" s="23">
        <v>5</v>
      </c>
      <c r="AJ697" s="23">
        <v>88.7</v>
      </c>
      <c r="AK697" s="23">
        <v>1.8</v>
      </c>
      <c r="AL697" s="23">
        <v>3.2</v>
      </c>
      <c r="AM697" s="3" t="s">
        <v>1082</v>
      </c>
      <c r="AN697" s="3" t="s">
        <v>2101</v>
      </c>
      <c r="AO697" s="27">
        <v>1.7470000000000001</v>
      </c>
      <c r="AP697" s="27">
        <v>-3.2429999999999999</v>
      </c>
      <c r="AQ697" s="27">
        <v>-0.28699999999999998</v>
      </c>
      <c r="AR697" s="27">
        <f t="shared" si="15"/>
        <v>1.2201005102722233</v>
      </c>
      <c r="AS697" s="27">
        <v>1.49</v>
      </c>
      <c r="AT697" s="27">
        <f t="shared" si="16"/>
        <v>0.35601254889926798</v>
      </c>
      <c r="AU697" s="27">
        <v>1.389</v>
      </c>
      <c r="AV697" s="27">
        <f t="shared" si="14"/>
        <v>0.38182937449017512</v>
      </c>
      <c r="AW697" s="27">
        <v>1.397</v>
      </c>
      <c r="AX697" s="27">
        <v>-0.107</v>
      </c>
      <c r="AY697" s="27">
        <v>1.59</v>
      </c>
      <c r="AZ697" s="27">
        <v>0.91418179807518885</v>
      </c>
      <c r="BA697" s="27">
        <v>60.9</v>
      </c>
      <c r="BB697" s="10">
        <v>0</v>
      </c>
      <c r="BC697" s="10">
        <v>0</v>
      </c>
      <c r="BD697" s="10">
        <v>0</v>
      </c>
      <c r="BE697" s="10">
        <v>0</v>
      </c>
      <c r="BF697" s="10">
        <v>0</v>
      </c>
      <c r="BG697" s="10">
        <v>0</v>
      </c>
      <c r="BH697" s="10">
        <v>3.5529999999999999</v>
      </c>
      <c r="BI697" s="10">
        <v>0</v>
      </c>
      <c r="BJ697" s="10">
        <v>0.307</v>
      </c>
      <c r="BK697" s="10">
        <v>1.258</v>
      </c>
      <c r="BL697" s="10">
        <v>1.1439999999999999</v>
      </c>
      <c r="BM697" s="10">
        <v>2.1669999999999998</v>
      </c>
      <c r="BN697" s="10">
        <v>3.8359999999999999</v>
      </c>
      <c r="BO697" s="10">
        <v>7.4740000000000002</v>
      </c>
      <c r="BP697" s="10">
        <v>13.439</v>
      </c>
      <c r="BQ697" s="10">
        <v>16.965</v>
      </c>
      <c r="BR697" s="10">
        <v>20.481999999999999</v>
      </c>
      <c r="BS697" s="10">
        <v>14.722</v>
      </c>
      <c r="BT697" s="10">
        <v>7.57</v>
      </c>
      <c r="BU697" s="10">
        <v>1.552</v>
      </c>
      <c r="BV697" s="10">
        <v>0.48899999999999999</v>
      </c>
      <c r="BW697" s="10"/>
      <c r="BX697" s="10">
        <v>0.435</v>
      </c>
      <c r="BY697" s="10">
        <v>0.28699999999999998</v>
      </c>
      <c r="BZ697" s="10">
        <v>0.42699999999999999</v>
      </c>
      <c r="CA697" s="10">
        <v>0.64900000000000002</v>
      </c>
      <c r="CB697" s="10">
        <v>0.63200000000000001</v>
      </c>
      <c r="CC697" s="10">
        <v>0.63200000000000001</v>
      </c>
      <c r="CD697" s="10">
        <v>1.9790000000000001</v>
      </c>
      <c r="CE697" s="10"/>
      <c r="CF697" s="10"/>
      <c r="CG697" s="10"/>
      <c r="CH697" s="10"/>
    </row>
    <row r="698" spans="1:86" s="69" customFormat="1" ht="13.5" thickBot="1" x14ac:dyDescent="0.25"/>
    <row r="699" spans="1:86" s="25" customFormat="1" ht="83.25" customHeight="1" thickBot="1" x14ac:dyDescent="0.3">
      <c r="A699" s="67" t="s">
        <v>2403</v>
      </c>
      <c r="B699" s="20" t="s">
        <v>1998</v>
      </c>
      <c r="C699" s="20" t="s">
        <v>0</v>
      </c>
      <c r="D699" s="20" t="s">
        <v>1</v>
      </c>
      <c r="E699" s="18" t="s">
        <v>2399</v>
      </c>
      <c r="F699" s="18" t="s">
        <v>2400</v>
      </c>
      <c r="G699" s="20" t="s">
        <v>1999</v>
      </c>
      <c r="H699" s="20" t="s">
        <v>2000</v>
      </c>
      <c r="I699" s="20" t="s">
        <v>2</v>
      </c>
      <c r="J699" s="20" t="s">
        <v>3</v>
      </c>
      <c r="K699" s="20" t="s">
        <v>2001</v>
      </c>
      <c r="L699" s="20" t="s">
        <v>2002</v>
      </c>
      <c r="M699" s="20" t="s">
        <v>2003</v>
      </c>
      <c r="N699" s="20" t="s">
        <v>2004</v>
      </c>
      <c r="O699" s="20" t="s">
        <v>2005</v>
      </c>
      <c r="P699" s="20" t="s">
        <v>2006</v>
      </c>
      <c r="Q699" s="20" t="s">
        <v>2007</v>
      </c>
      <c r="R699" s="20" t="s">
        <v>2008</v>
      </c>
      <c r="S699" s="20" t="s">
        <v>4</v>
      </c>
      <c r="T699" s="20" t="s">
        <v>2009</v>
      </c>
      <c r="U699" s="20" t="s">
        <v>5</v>
      </c>
      <c r="V699" s="20" t="s">
        <v>2010</v>
      </c>
      <c r="W699" s="20" t="s">
        <v>2011</v>
      </c>
      <c r="X699" s="20" t="s">
        <v>2012</v>
      </c>
      <c r="Y699" s="20" t="s">
        <v>2013</v>
      </c>
      <c r="Z699" s="20" t="s">
        <v>2014</v>
      </c>
      <c r="AA699" s="20" t="s">
        <v>2015</v>
      </c>
      <c r="AB699" s="20" t="s">
        <v>2016</v>
      </c>
      <c r="AC699" s="20" t="s">
        <v>2017</v>
      </c>
      <c r="AD699" s="20" t="s">
        <v>2018</v>
      </c>
      <c r="AE699" s="20" t="s">
        <v>6</v>
      </c>
      <c r="AF699" s="20" t="s">
        <v>7</v>
      </c>
      <c r="AG699" s="20" t="s">
        <v>2019</v>
      </c>
      <c r="AH699" s="20" t="s">
        <v>2020</v>
      </c>
      <c r="AI699" s="20" t="s">
        <v>2021</v>
      </c>
      <c r="AJ699" s="20" t="s">
        <v>2020</v>
      </c>
      <c r="AK699" s="20" t="s">
        <v>2022</v>
      </c>
      <c r="AL699" s="20" t="s">
        <v>2023</v>
      </c>
      <c r="AM699" s="20" t="s">
        <v>2024</v>
      </c>
      <c r="AN699" s="20" t="s">
        <v>2025</v>
      </c>
      <c r="AO699" s="20" t="s">
        <v>2026</v>
      </c>
      <c r="AP699" s="20" t="s">
        <v>2027</v>
      </c>
      <c r="AQ699" s="20" t="s">
        <v>2028</v>
      </c>
      <c r="AR699" s="20" t="s">
        <v>2029</v>
      </c>
      <c r="AS699" s="20" t="s">
        <v>2030</v>
      </c>
      <c r="AT699" s="20" t="s">
        <v>2031</v>
      </c>
      <c r="AU699" s="20" t="s">
        <v>2032</v>
      </c>
      <c r="AV699" s="68" t="s">
        <v>2033</v>
      </c>
      <c r="AW699" s="20" t="s">
        <v>2034</v>
      </c>
      <c r="AX699" s="20" t="s">
        <v>8</v>
      </c>
      <c r="AY699" s="20" t="s">
        <v>9</v>
      </c>
      <c r="AZ699" s="20" t="s">
        <v>10</v>
      </c>
      <c r="BA699" s="20" t="s">
        <v>2035</v>
      </c>
      <c r="BB699" s="20" t="s">
        <v>2036</v>
      </c>
      <c r="BC699" s="20" t="s">
        <v>2037</v>
      </c>
      <c r="BD699" s="20" t="s">
        <v>2038</v>
      </c>
      <c r="BE699" s="20" t="s">
        <v>2039</v>
      </c>
      <c r="BF699" s="20" t="s">
        <v>2040</v>
      </c>
      <c r="BG699" s="20" t="s">
        <v>2041</v>
      </c>
      <c r="BH699" s="20" t="s">
        <v>2042</v>
      </c>
      <c r="BI699" s="20" t="s">
        <v>2043</v>
      </c>
      <c r="BJ699" s="20" t="s">
        <v>2044</v>
      </c>
      <c r="BK699" s="20" t="s">
        <v>2045</v>
      </c>
      <c r="BL699" s="20" t="s">
        <v>2046</v>
      </c>
      <c r="BM699" s="20" t="s">
        <v>2047</v>
      </c>
      <c r="BN699" s="20" t="s">
        <v>2048</v>
      </c>
      <c r="BO699" s="20" t="s">
        <v>2049</v>
      </c>
      <c r="BP699" s="20" t="s">
        <v>2050</v>
      </c>
      <c r="BQ699" s="20" t="s">
        <v>2051</v>
      </c>
      <c r="BR699" s="20" t="s">
        <v>2052</v>
      </c>
      <c r="BS699" s="20" t="s">
        <v>2053</v>
      </c>
      <c r="BT699" s="20" t="s">
        <v>2054</v>
      </c>
      <c r="BU699" s="20" t="s">
        <v>2055</v>
      </c>
      <c r="BV699" s="20" t="s">
        <v>2056</v>
      </c>
      <c r="BW699" s="20" t="s">
        <v>2057</v>
      </c>
      <c r="BX699" s="20" t="s">
        <v>2058</v>
      </c>
      <c r="BY699" s="20" t="s">
        <v>2059</v>
      </c>
      <c r="BZ699" s="20" t="s">
        <v>2060</v>
      </c>
      <c r="CA699" s="20" t="s">
        <v>2061</v>
      </c>
      <c r="CB699" s="20" t="s">
        <v>2062</v>
      </c>
      <c r="CC699" s="20" t="s">
        <v>2063</v>
      </c>
      <c r="CD699" s="20" t="s">
        <v>2064</v>
      </c>
    </row>
    <row r="700" spans="1:86" x14ac:dyDescent="0.2">
      <c r="A700" s="1" t="s">
        <v>1441</v>
      </c>
      <c r="B700" s="1">
        <v>1</v>
      </c>
      <c r="C700" s="1" t="s">
        <v>1442</v>
      </c>
      <c r="D700" s="1" t="s">
        <v>1443</v>
      </c>
      <c r="E700" s="5">
        <v>42.926761730000003</v>
      </c>
      <c r="F700" s="5">
        <v>-70.396477619999999</v>
      </c>
      <c r="G700" s="4">
        <v>100.584</v>
      </c>
      <c r="H700" s="7">
        <v>37452</v>
      </c>
      <c r="I700" s="1" t="s">
        <v>998</v>
      </c>
      <c r="J700" s="1" t="s">
        <v>1444</v>
      </c>
      <c r="M700" s="3"/>
      <c r="N700" s="3"/>
      <c r="O700" s="3"/>
      <c r="P700" s="3"/>
      <c r="Q700" s="3"/>
      <c r="R700" s="3"/>
      <c r="S700" s="3"/>
      <c r="T700" s="3"/>
      <c r="U700" s="3"/>
      <c r="V700" s="3" t="str">
        <f>IF(ISBLANK(AG700),"",IF(AG700&lt;0.35,"Very Well Sorted",IF(AG700&lt;0.5,"Well Sorted",IF(AG700&lt;0.7,"Moderately Well Sorted",IF(AG700&lt;1,"Moderately Sorted",IF(AG700&lt;2,"Poorly Sorted",IF(AG700&lt;4,"Very Poorly Sorted",IF(AG700&gt;4,"Extremely Poorly Sorted"))))))))</f>
        <v/>
      </c>
      <c r="W700" s="3" t="str">
        <f>IF(ISBLANK(AG700),"",IF(AG700&lt;0.35,"VWS",IF(AG700&lt;0.5,"WS",IF(AG700&lt;0.7,"MWS",IF(AG700&lt;1,"MS",IF(AG700&lt;2,"PS",IF(AG700&lt;4,"VPS",IF(AG700&gt;4,"EPS"))))))))</f>
        <v/>
      </c>
      <c r="X700" s="3"/>
      <c r="Y700" s="22"/>
      <c r="Z700" s="22"/>
      <c r="AA700" s="22"/>
      <c r="AB700" s="22"/>
      <c r="AC700" s="22"/>
      <c r="AD700" s="22"/>
      <c r="AE700" s="23"/>
      <c r="AF700" s="24"/>
      <c r="AG700" s="27"/>
      <c r="AH700" s="23"/>
      <c r="AI700" s="23"/>
      <c r="AJ700" s="23"/>
      <c r="AK700" s="3"/>
    </row>
    <row r="701" spans="1:86" x14ac:dyDescent="0.2">
      <c r="B701" s="1">
        <v>1</v>
      </c>
      <c r="C701" s="1" t="s">
        <v>1445</v>
      </c>
      <c r="D701" s="1" t="s">
        <v>1446</v>
      </c>
      <c r="E701" s="5">
        <v>42.927488779999997</v>
      </c>
      <c r="F701" s="5">
        <v>-70.396571159999993</v>
      </c>
      <c r="G701" s="4">
        <v>109.72800000000001</v>
      </c>
      <c r="H701" s="7">
        <v>37452</v>
      </c>
      <c r="J701" s="1" t="s">
        <v>1444</v>
      </c>
      <c r="M701" s="3"/>
      <c r="N701" s="3"/>
      <c r="O701" s="3"/>
      <c r="P701" s="3"/>
      <c r="Q701" s="3"/>
      <c r="R701" s="3"/>
      <c r="S701" s="3"/>
      <c r="T701" s="3"/>
      <c r="U701" s="3"/>
      <c r="V701" s="3" t="str">
        <f t="shared" ref="V701:V764" si="17">IF(ISBLANK(AG701),"",IF(AG701&lt;0.35,"Very Well Sorted",IF(AG701&lt;0.5,"Well Sorted",IF(AG701&lt;0.7,"Moderately Well Sorted",IF(AG701&lt;1,"Moderately Sorted",IF(AG701&lt;2,"Poorly Sorted",IF(AG701&lt;4,"Very Poorly Sorted",IF(AG701&gt;4,"Extremely Poorly Sorted"))))))))</f>
        <v/>
      </c>
      <c r="W701" s="3" t="str">
        <f t="shared" ref="W701:W764" si="18">IF(ISBLANK(AG701),"",IF(AG701&lt;0.35,"VWS",IF(AG701&lt;0.5,"WS",IF(AG701&lt;0.7,"MWS",IF(AG701&lt;1,"MS",IF(AG701&lt;2,"PS",IF(AG701&lt;4,"VPS",IF(AG701&gt;4,"EPS"))))))))</f>
        <v/>
      </c>
      <c r="X701" s="3"/>
      <c r="Y701" s="22"/>
      <c r="Z701" s="22"/>
      <c r="AA701" s="22"/>
      <c r="AB701" s="22"/>
      <c r="AC701" s="22"/>
      <c r="AD701" s="22"/>
      <c r="AE701" s="23"/>
      <c r="AF701" s="24"/>
      <c r="AG701" s="27"/>
      <c r="AH701" s="23"/>
      <c r="AI701" s="23"/>
      <c r="AJ701" s="23"/>
      <c r="AK701" s="3"/>
    </row>
    <row r="702" spans="1:86" x14ac:dyDescent="0.2">
      <c r="B702" s="1">
        <v>1</v>
      </c>
      <c r="C702" s="1" t="s">
        <v>1447</v>
      </c>
      <c r="D702" s="1" t="s">
        <v>1116</v>
      </c>
      <c r="E702" s="5">
        <v>42.933390000000003</v>
      </c>
      <c r="F702" s="5">
        <v>-70.146559999999994</v>
      </c>
      <c r="G702" s="4">
        <v>116.12880000000001</v>
      </c>
      <c r="H702" s="7">
        <v>37518</v>
      </c>
      <c r="J702" s="1" t="s">
        <v>1444</v>
      </c>
      <c r="V702" s="3" t="str">
        <f t="shared" si="17"/>
        <v/>
      </c>
      <c r="W702" s="3" t="str">
        <f t="shared" si="18"/>
        <v/>
      </c>
    </row>
    <row r="703" spans="1:86" x14ac:dyDescent="0.2">
      <c r="B703" s="1">
        <v>1</v>
      </c>
      <c r="C703" s="1" t="s">
        <v>1448</v>
      </c>
      <c r="D703" s="1" t="s">
        <v>1449</v>
      </c>
      <c r="E703" s="5">
        <v>42.933250000000001</v>
      </c>
      <c r="F703" s="5">
        <v>-70.113339999999994</v>
      </c>
      <c r="G703" s="4">
        <v>108.81360000000001</v>
      </c>
      <c r="H703" s="7">
        <v>37518</v>
      </c>
      <c r="I703" s="1" t="s">
        <v>998</v>
      </c>
      <c r="J703" s="1" t="s">
        <v>1444</v>
      </c>
      <c r="V703" s="3" t="str">
        <f t="shared" si="17"/>
        <v/>
      </c>
      <c r="W703" s="3" t="str">
        <f t="shared" si="18"/>
        <v/>
      </c>
    </row>
    <row r="704" spans="1:86" x14ac:dyDescent="0.2">
      <c r="B704" s="1">
        <v>1</v>
      </c>
      <c r="C704" s="1" t="s">
        <v>1450</v>
      </c>
      <c r="D704" s="1" t="s">
        <v>1451</v>
      </c>
      <c r="E704" s="5">
        <v>42.93336</v>
      </c>
      <c r="F704" s="5">
        <v>-70.11336</v>
      </c>
      <c r="G704" s="4">
        <v>108.81360000000001</v>
      </c>
      <c r="H704" s="7">
        <v>37518</v>
      </c>
      <c r="I704" s="1" t="s">
        <v>998</v>
      </c>
      <c r="J704" s="1" t="s">
        <v>1444</v>
      </c>
      <c r="V704" s="3" t="str">
        <f t="shared" si="17"/>
        <v/>
      </c>
      <c r="W704" s="3" t="str">
        <f t="shared" si="18"/>
        <v/>
      </c>
    </row>
    <row r="705" spans="2:23" x14ac:dyDescent="0.2">
      <c r="B705" s="1">
        <v>1</v>
      </c>
      <c r="C705" s="1" t="s">
        <v>1452</v>
      </c>
      <c r="D705" s="1" t="s">
        <v>1453</v>
      </c>
      <c r="E705" s="5">
        <v>42.920699999999997</v>
      </c>
      <c r="F705" s="5">
        <v>-70.146429999999995</v>
      </c>
      <c r="G705" s="4">
        <v>99.669600000000003</v>
      </c>
      <c r="H705" s="7">
        <v>37518</v>
      </c>
      <c r="J705" s="1" t="s">
        <v>1444</v>
      </c>
      <c r="V705" s="3" t="str">
        <f t="shared" si="17"/>
        <v/>
      </c>
      <c r="W705" s="3" t="str">
        <f t="shared" si="18"/>
        <v/>
      </c>
    </row>
    <row r="706" spans="2:23" x14ac:dyDescent="0.2">
      <c r="B706" s="1">
        <v>1</v>
      </c>
      <c r="C706" s="1" t="s">
        <v>1454</v>
      </c>
      <c r="D706" s="1" t="s">
        <v>1455</v>
      </c>
      <c r="E706" s="5">
        <v>42.92069</v>
      </c>
      <c r="F706" s="5">
        <v>-70.130129999999994</v>
      </c>
      <c r="G706" s="4">
        <v>73.152000000000001</v>
      </c>
      <c r="H706" s="7">
        <v>37518</v>
      </c>
      <c r="I706" s="1" t="s">
        <v>998</v>
      </c>
      <c r="J706" s="1" t="s">
        <v>1444</v>
      </c>
      <c r="V706" s="3" t="str">
        <f t="shared" si="17"/>
        <v/>
      </c>
      <c r="W706" s="3" t="str">
        <f t="shared" si="18"/>
        <v/>
      </c>
    </row>
    <row r="707" spans="2:23" x14ac:dyDescent="0.2">
      <c r="B707" s="1">
        <v>1</v>
      </c>
      <c r="C707" s="1" t="s">
        <v>1456</v>
      </c>
      <c r="D707" s="1" t="s">
        <v>1457</v>
      </c>
      <c r="E707" s="5">
        <v>42.920679999999997</v>
      </c>
      <c r="F707" s="5">
        <v>-70.129919999999998</v>
      </c>
      <c r="G707" s="4">
        <v>73.152000000000001</v>
      </c>
      <c r="H707" s="7">
        <v>37518</v>
      </c>
      <c r="I707" s="1" t="s">
        <v>998</v>
      </c>
      <c r="J707" s="1" t="s">
        <v>1444</v>
      </c>
      <c r="V707" s="3" t="str">
        <f t="shared" si="17"/>
        <v/>
      </c>
      <c r="W707" s="3" t="str">
        <f t="shared" si="18"/>
        <v/>
      </c>
    </row>
    <row r="708" spans="2:23" x14ac:dyDescent="0.2">
      <c r="B708" s="1">
        <v>1</v>
      </c>
      <c r="C708" s="1" t="s">
        <v>1458</v>
      </c>
      <c r="D708" s="1" t="s">
        <v>1459</v>
      </c>
      <c r="E708" s="5">
        <v>42.920659999999998</v>
      </c>
      <c r="F708" s="5">
        <v>-70.113140000000001</v>
      </c>
      <c r="G708" s="4">
        <v>64.00800000000001</v>
      </c>
      <c r="H708" s="7">
        <v>37518</v>
      </c>
      <c r="I708" s="1" t="s">
        <v>998</v>
      </c>
      <c r="J708" s="1" t="s">
        <v>1444</v>
      </c>
      <c r="V708" s="3" t="str">
        <f t="shared" si="17"/>
        <v/>
      </c>
      <c r="W708" s="3" t="str">
        <f t="shared" si="18"/>
        <v/>
      </c>
    </row>
    <row r="709" spans="2:23" x14ac:dyDescent="0.2">
      <c r="B709" s="1">
        <v>1</v>
      </c>
      <c r="C709" s="1" t="s">
        <v>1460</v>
      </c>
      <c r="D709" s="1" t="s">
        <v>1461</v>
      </c>
      <c r="E709" s="5">
        <v>42.920699999999997</v>
      </c>
      <c r="F709" s="5">
        <v>-70.113299999999995</v>
      </c>
      <c r="G709" s="4">
        <v>64</v>
      </c>
      <c r="H709" s="7">
        <v>37518</v>
      </c>
      <c r="J709" s="1" t="s">
        <v>1444</v>
      </c>
      <c r="V709" s="3" t="str">
        <f t="shared" si="17"/>
        <v/>
      </c>
      <c r="W709" s="3" t="str">
        <f t="shared" si="18"/>
        <v/>
      </c>
    </row>
    <row r="710" spans="2:23" x14ac:dyDescent="0.2">
      <c r="B710" s="1">
        <v>1</v>
      </c>
      <c r="C710" s="1" t="s">
        <v>1462</v>
      </c>
      <c r="D710" s="1" t="s">
        <v>1463</v>
      </c>
      <c r="E710" s="5">
        <v>42.895249999999997</v>
      </c>
      <c r="F710" s="5">
        <v>-70.397099999999995</v>
      </c>
      <c r="G710" s="4">
        <v>87</v>
      </c>
      <c r="H710" s="7">
        <v>37477</v>
      </c>
      <c r="J710" s="1" t="s">
        <v>1444</v>
      </c>
      <c r="V710" s="3" t="str">
        <f t="shared" si="17"/>
        <v/>
      </c>
      <c r="W710" s="3" t="str">
        <f t="shared" si="18"/>
        <v/>
      </c>
    </row>
    <row r="711" spans="2:23" x14ac:dyDescent="0.2">
      <c r="B711" s="1">
        <v>1</v>
      </c>
      <c r="C711" s="1" t="s">
        <v>1464</v>
      </c>
      <c r="D711" s="1" t="s">
        <v>1465</v>
      </c>
      <c r="E711" s="5">
        <v>42.89526</v>
      </c>
      <c r="F711" s="5">
        <v>-70.398229999999998</v>
      </c>
      <c r="G711" s="4">
        <v>86.868000000000009</v>
      </c>
      <c r="H711" s="7">
        <v>37477</v>
      </c>
      <c r="I711" s="1" t="s">
        <v>12</v>
      </c>
      <c r="J711" s="1" t="s">
        <v>1444</v>
      </c>
      <c r="V711" s="3" t="str">
        <f t="shared" si="17"/>
        <v/>
      </c>
      <c r="W711" s="3" t="str">
        <f t="shared" si="18"/>
        <v/>
      </c>
    </row>
    <row r="712" spans="2:23" x14ac:dyDescent="0.2">
      <c r="B712" s="1">
        <v>1</v>
      </c>
      <c r="C712" s="1" t="s">
        <v>1466</v>
      </c>
      <c r="D712" s="1" t="s">
        <v>1467</v>
      </c>
      <c r="E712" s="5">
        <v>42.895989999999998</v>
      </c>
      <c r="F712" s="5">
        <v>-70.380399999999995</v>
      </c>
      <c r="G712" s="4">
        <v>80.467200000000005</v>
      </c>
      <c r="H712" s="7">
        <v>37470</v>
      </c>
      <c r="J712" s="1" t="s">
        <v>1444</v>
      </c>
      <c r="V712" s="3" t="str">
        <f t="shared" si="17"/>
        <v/>
      </c>
      <c r="W712" s="3" t="str">
        <f t="shared" si="18"/>
        <v/>
      </c>
    </row>
    <row r="713" spans="2:23" x14ac:dyDescent="0.2">
      <c r="B713" s="1">
        <v>1</v>
      </c>
      <c r="C713" s="1" t="s">
        <v>1468</v>
      </c>
      <c r="D713" s="1" t="s">
        <v>1469</v>
      </c>
      <c r="E713" s="5">
        <v>42.895240000000001</v>
      </c>
      <c r="F713" s="5">
        <v>-70.381829999999994</v>
      </c>
      <c r="G713" s="4">
        <v>80.467200000000005</v>
      </c>
      <c r="H713" s="7">
        <v>37477</v>
      </c>
      <c r="I713" s="1" t="s">
        <v>12</v>
      </c>
      <c r="J713" s="1" t="s">
        <v>1444</v>
      </c>
      <c r="V713" s="3" t="str">
        <f t="shared" si="17"/>
        <v/>
      </c>
      <c r="W713" s="3" t="str">
        <f t="shared" si="18"/>
        <v/>
      </c>
    </row>
    <row r="714" spans="2:23" x14ac:dyDescent="0.2">
      <c r="B714" s="1">
        <v>1</v>
      </c>
      <c r="C714" s="1" t="s">
        <v>1470</v>
      </c>
      <c r="D714" s="1" t="s">
        <v>1471</v>
      </c>
      <c r="E714" s="5">
        <v>42.896090000000001</v>
      </c>
      <c r="F714" s="5">
        <v>-70.363759999999999</v>
      </c>
      <c r="G714" s="4">
        <v>117.9576</v>
      </c>
      <c r="H714" s="7">
        <v>37470</v>
      </c>
      <c r="J714" s="1" t="s">
        <v>1444</v>
      </c>
      <c r="V714" s="3" t="str">
        <f t="shared" si="17"/>
        <v/>
      </c>
      <c r="W714" s="3" t="str">
        <f t="shared" si="18"/>
        <v/>
      </c>
    </row>
    <row r="715" spans="2:23" x14ac:dyDescent="0.2">
      <c r="B715" s="1">
        <v>1</v>
      </c>
      <c r="C715" s="1" t="s">
        <v>1472</v>
      </c>
      <c r="D715" s="1" t="s">
        <v>1473</v>
      </c>
      <c r="E715" s="5">
        <v>42.895940000000003</v>
      </c>
      <c r="F715" s="5">
        <v>-70.366010000000003</v>
      </c>
      <c r="G715" s="4">
        <v>117.04320000000001</v>
      </c>
      <c r="H715" s="7">
        <v>37477</v>
      </c>
      <c r="I715" s="1" t="s">
        <v>12</v>
      </c>
      <c r="J715" s="1" t="s">
        <v>1444</v>
      </c>
      <c r="V715" s="3" t="str">
        <f t="shared" si="17"/>
        <v/>
      </c>
      <c r="W715" s="3" t="str">
        <f t="shared" si="18"/>
        <v/>
      </c>
    </row>
    <row r="716" spans="2:23" x14ac:dyDescent="0.2">
      <c r="B716" s="1">
        <v>1</v>
      </c>
      <c r="C716" s="1" t="s">
        <v>1474</v>
      </c>
      <c r="D716" s="1" t="s">
        <v>1475</v>
      </c>
      <c r="E716" s="5">
        <v>42.896230000000003</v>
      </c>
      <c r="F716" s="5">
        <v>-70.347239999999999</v>
      </c>
      <c r="G716" s="4">
        <v>131.67359999999999</v>
      </c>
      <c r="H716" s="7">
        <v>37470</v>
      </c>
      <c r="J716" s="1" t="s">
        <v>1444</v>
      </c>
      <c r="V716" s="3" t="str">
        <f t="shared" si="17"/>
        <v/>
      </c>
      <c r="W716" s="3" t="str">
        <f t="shared" si="18"/>
        <v/>
      </c>
    </row>
    <row r="717" spans="2:23" x14ac:dyDescent="0.2">
      <c r="B717" s="1">
        <v>1</v>
      </c>
      <c r="C717" s="1" t="s">
        <v>1476</v>
      </c>
      <c r="D717" s="1" t="s">
        <v>1477</v>
      </c>
      <c r="E717" s="5">
        <v>42.895800000000001</v>
      </c>
      <c r="F717" s="5">
        <v>-70.349509999999995</v>
      </c>
      <c r="G717" s="4">
        <v>129.84480000000002</v>
      </c>
      <c r="H717" s="7">
        <v>37477</v>
      </c>
      <c r="I717" s="1" t="s">
        <v>12</v>
      </c>
      <c r="J717" s="1" t="s">
        <v>1444</v>
      </c>
      <c r="V717" s="3" t="str">
        <f t="shared" si="17"/>
        <v/>
      </c>
      <c r="W717" s="3" t="str">
        <f t="shared" si="18"/>
        <v/>
      </c>
    </row>
    <row r="718" spans="2:23" x14ac:dyDescent="0.2">
      <c r="B718" s="1">
        <v>1</v>
      </c>
      <c r="C718" s="1" t="s">
        <v>1478</v>
      </c>
      <c r="D718" s="1" t="s">
        <v>1479</v>
      </c>
      <c r="E718" s="5">
        <v>42.895940000000003</v>
      </c>
      <c r="F718" s="5">
        <v>-70.330240000000003</v>
      </c>
      <c r="G718" s="4">
        <v>122.5296</v>
      </c>
      <c r="H718" s="7">
        <v>37470</v>
      </c>
      <c r="J718" s="1" t="s">
        <v>1444</v>
      </c>
      <c r="V718" s="3" t="str">
        <f t="shared" si="17"/>
        <v/>
      </c>
      <c r="W718" s="3" t="str">
        <f t="shared" si="18"/>
        <v/>
      </c>
    </row>
    <row r="719" spans="2:23" x14ac:dyDescent="0.2">
      <c r="B719" s="1">
        <v>1</v>
      </c>
      <c r="C719" s="1" t="s">
        <v>1480</v>
      </c>
      <c r="D719" s="1" t="s">
        <v>1481</v>
      </c>
      <c r="E719" s="5">
        <v>42.896369999999997</v>
      </c>
      <c r="F719" s="5">
        <v>-70.331950000000006</v>
      </c>
      <c r="G719" s="4">
        <v>122.5296</v>
      </c>
      <c r="H719" s="7">
        <v>37477</v>
      </c>
      <c r="I719" s="1" t="s">
        <v>12</v>
      </c>
      <c r="J719" s="1" t="s">
        <v>1444</v>
      </c>
      <c r="V719" s="3" t="str">
        <f t="shared" si="17"/>
        <v/>
      </c>
      <c r="W719" s="3" t="str">
        <f t="shared" si="18"/>
        <v/>
      </c>
    </row>
    <row r="720" spans="2:23" x14ac:dyDescent="0.2">
      <c r="B720" s="1">
        <v>1</v>
      </c>
      <c r="C720" s="1" t="s">
        <v>1482</v>
      </c>
      <c r="D720" s="1" t="s">
        <v>1483</v>
      </c>
      <c r="E720" s="5">
        <v>42.896479999999997</v>
      </c>
      <c r="F720" s="5">
        <v>-70.197649999999996</v>
      </c>
      <c r="G720" s="4">
        <v>107.89920000000001</v>
      </c>
      <c r="H720" s="7">
        <v>37494</v>
      </c>
      <c r="J720" s="1" t="s">
        <v>1444</v>
      </c>
      <c r="V720" s="3" t="str">
        <f t="shared" si="17"/>
        <v/>
      </c>
      <c r="W720" s="3" t="str">
        <f t="shared" si="18"/>
        <v/>
      </c>
    </row>
    <row r="721" spans="1:23" x14ac:dyDescent="0.2">
      <c r="B721" s="1">
        <v>1</v>
      </c>
      <c r="C721" s="1" t="s">
        <v>1484</v>
      </c>
      <c r="D721" s="1" t="s">
        <v>1485</v>
      </c>
      <c r="E721" s="5">
        <v>42.896769999999997</v>
      </c>
      <c r="F721" s="5">
        <v>-70.197770000000006</v>
      </c>
      <c r="G721" s="4">
        <v>109.72800000000001</v>
      </c>
      <c r="H721" s="7">
        <v>37494</v>
      </c>
      <c r="J721" s="1" t="s">
        <v>1444</v>
      </c>
      <c r="V721" s="3" t="str">
        <f t="shared" si="17"/>
        <v/>
      </c>
      <c r="W721" s="3" t="str">
        <f t="shared" si="18"/>
        <v/>
      </c>
    </row>
    <row r="722" spans="1:23" x14ac:dyDescent="0.2">
      <c r="B722" s="1">
        <v>1</v>
      </c>
      <c r="C722" s="1" t="s">
        <v>1486</v>
      </c>
      <c r="D722" s="1" t="s">
        <v>1487</v>
      </c>
      <c r="E722" s="5">
        <v>42.895870000000002</v>
      </c>
      <c r="F722" s="5">
        <v>-70.19708</v>
      </c>
      <c r="G722" s="4">
        <v>105</v>
      </c>
      <c r="H722" s="7">
        <v>38575</v>
      </c>
      <c r="I722" s="1" t="s">
        <v>12</v>
      </c>
      <c r="J722" s="1" t="s">
        <v>1444</v>
      </c>
      <c r="V722" s="3" t="str">
        <f t="shared" si="17"/>
        <v/>
      </c>
      <c r="W722" s="3" t="str">
        <f t="shared" si="18"/>
        <v/>
      </c>
    </row>
    <row r="723" spans="1:23" x14ac:dyDescent="0.2">
      <c r="B723" s="1">
        <v>1</v>
      </c>
      <c r="C723" s="1" t="s">
        <v>1488</v>
      </c>
      <c r="D723" s="1" t="s">
        <v>1489</v>
      </c>
      <c r="E723" s="5">
        <v>42.89584</v>
      </c>
      <c r="F723" s="5">
        <v>-70.180390000000003</v>
      </c>
      <c r="G723" s="4">
        <v>63</v>
      </c>
      <c r="H723" s="7">
        <v>37494</v>
      </c>
      <c r="I723" s="1" t="s">
        <v>998</v>
      </c>
      <c r="J723" s="1" t="s">
        <v>1444</v>
      </c>
      <c r="V723" s="3" t="str">
        <f t="shared" si="17"/>
        <v/>
      </c>
      <c r="W723" s="3" t="str">
        <f t="shared" si="18"/>
        <v/>
      </c>
    </row>
    <row r="724" spans="1:23" x14ac:dyDescent="0.2">
      <c r="B724" s="1">
        <v>1</v>
      </c>
      <c r="C724" s="1" t="s">
        <v>1490</v>
      </c>
      <c r="D724" s="1" t="s">
        <v>1491</v>
      </c>
      <c r="E724" s="5">
        <v>42.89555</v>
      </c>
      <c r="F724" s="5">
        <v>-70.163979999999995</v>
      </c>
      <c r="G724" s="4">
        <v>63</v>
      </c>
      <c r="H724" s="7">
        <v>38575</v>
      </c>
      <c r="I724" s="1" t="s">
        <v>12</v>
      </c>
      <c r="J724" s="1" t="s">
        <v>1444</v>
      </c>
      <c r="V724" s="3" t="str">
        <f t="shared" si="17"/>
        <v/>
      </c>
      <c r="W724" s="3" t="str">
        <f t="shared" si="18"/>
        <v/>
      </c>
    </row>
    <row r="725" spans="1:23" x14ac:dyDescent="0.2">
      <c r="A725" s="2"/>
      <c r="B725" s="1">
        <v>1</v>
      </c>
      <c r="C725" s="1" t="s">
        <v>1492</v>
      </c>
      <c r="D725" s="1" t="s">
        <v>1493</v>
      </c>
      <c r="E725" s="5">
        <v>42.895980000000002</v>
      </c>
      <c r="F725" s="5">
        <v>-70.113550000000004</v>
      </c>
      <c r="G725" s="4">
        <v>65</v>
      </c>
      <c r="H725" s="7">
        <v>38559</v>
      </c>
      <c r="I725" s="1" t="s">
        <v>12</v>
      </c>
      <c r="J725" s="1" t="s">
        <v>1444</v>
      </c>
      <c r="V725" s="3" t="str">
        <f t="shared" si="17"/>
        <v/>
      </c>
      <c r="W725" s="3" t="str">
        <f t="shared" si="18"/>
        <v/>
      </c>
    </row>
    <row r="726" spans="1:23" x14ac:dyDescent="0.2">
      <c r="A726" s="2"/>
      <c r="B726" s="1">
        <v>1</v>
      </c>
      <c r="C726" s="1" t="s">
        <v>1494</v>
      </c>
      <c r="D726" s="1" t="s">
        <v>1493</v>
      </c>
      <c r="E726" s="5">
        <v>42.896700000000003</v>
      </c>
      <c r="F726" s="5">
        <v>-70.113100000000003</v>
      </c>
      <c r="G726" s="4">
        <v>65</v>
      </c>
      <c r="H726" s="7">
        <v>38559</v>
      </c>
      <c r="I726" s="1" t="s">
        <v>12</v>
      </c>
      <c r="J726" s="1" t="s">
        <v>1444</v>
      </c>
      <c r="V726" s="3" t="str">
        <f t="shared" si="17"/>
        <v/>
      </c>
      <c r="W726" s="3" t="str">
        <f t="shared" si="18"/>
        <v/>
      </c>
    </row>
    <row r="727" spans="1:23" x14ac:dyDescent="0.2">
      <c r="B727" s="1">
        <v>1</v>
      </c>
      <c r="C727" s="1" t="s">
        <v>1495</v>
      </c>
      <c r="D727" s="1" t="s">
        <v>1496</v>
      </c>
      <c r="E727" s="5">
        <v>42.884059999999998</v>
      </c>
      <c r="F727" s="5">
        <v>-70.396709999999999</v>
      </c>
      <c r="G727" s="4">
        <v>126.1872</v>
      </c>
      <c r="H727" s="7">
        <v>37477</v>
      </c>
      <c r="I727" s="1" t="s">
        <v>998</v>
      </c>
      <c r="J727" s="1" t="s">
        <v>1444</v>
      </c>
      <c r="V727" s="3" t="str">
        <f t="shared" si="17"/>
        <v/>
      </c>
      <c r="W727" s="3" t="str">
        <f t="shared" si="18"/>
        <v/>
      </c>
    </row>
    <row r="728" spans="1:23" x14ac:dyDescent="0.2">
      <c r="B728" s="1">
        <v>1</v>
      </c>
      <c r="C728" s="1" t="s">
        <v>1497</v>
      </c>
      <c r="D728" s="1" t="s">
        <v>1498</v>
      </c>
      <c r="E728" s="5">
        <v>42.883310000000002</v>
      </c>
      <c r="F728" s="5">
        <v>-70.380449999999996</v>
      </c>
      <c r="G728" s="4">
        <v>91.44</v>
      </c>
      <c r="H728" s="7">
        <v>37477</v>
      </c>
      <c r="I728" s="1" t="s">
        <v>998</v>
      </c>
      <c r="J728" s="1" t="s">
        <v>1444</v>
      </c>
      <c r="V728" s="3" t="str">
        <f t="shared" si="17"/>
        <v/>
      </c>
      <c r="W728" s="3" t="str">
        <f t="shared" si="18"/>
        <v/>
      </c>
    </row>
    <row r="729" spans="1:23" x14ac:dyDescent="0.2">
      <c r="B729" s="1">
        <v>1</v>
      </c>
      <c r="C729" s="1" t="s">
        <v>1499</v>
      </c>
      <c r="D729" s="1" t="s">
        <v>1500</v>
      </c>
      <c r="E729" s="5">
        <v>42.883389999999999</v>
      </c>
      <c r="F729" s="5">
        <v>-70.314040000000006</v>
      </c>
      <c r="G729" s="4">
        <v>74.980800000000002</v>
      </c>
      <c r="H729" s="7">
        <v>37477</v>
      </c>
      <c r="I729" s="1" t="s">
        <v>998</v>
      </c>
      <c r="J729" s="1" t="s">
        <v>1444</v>
      </c>
      <c r="V729" s="3" t="str">
        <f t="shared" si="17"/>
        <v/>
      </c>
      <c r="W729" s="3" t="str">
        <f t="shared" si="18"/>
        <v/>
      </c>
    </row>
    <row r="730" spans="1:23" x14ac:dyDescent="0.2">
      <c r="B730" s="1">
        <v>1</v>
      </c>
      <c r="C730" s="1" t="s">
        <v>1501</v>
      </c>
      <c r="D730" s="1" t="s">
        <v>1502</v>
      </c>
      <c r="E730" s="5">
        <v>42.883420000000001</v>
      </c>
      <c r="F730" s="5">
        <v>-70.230320000000006</v>
      </c>
      <c r="G730" s="4">
        <v>115.21440000000001</v>
      </c>
      <c r="H730" s="7">
        <v>37505</v>
      </c>
      <c r="J730" s="1" t="s">
        <v>1444</v>
      </c>
      <c r="V730" s="3" t="str">
        <f t="shared" si="17"/>
        <v/>
      </c>
      <c r="W730" s="3" t="str">
        <f t="shared" si="18"/>
        <v/>
      </c>
    </row>
    <row r="731" spans="1:23" x14ac:dyDescent="0.2">
      <c r="B731" s="1">
        <v>1</v>
      </c>
      <c r="C731" s="1" t="s">
        <v>1503</v>
      </c>
      <c r="D731" s="1" t="s">
        <v>1504</v>
      </c>
      <c r="E731" s="5">
        <v>42.883400000000002</v>
      </c>
      <c r="F731" s="5">
        <v>-70.211690000000004</v>
      </c>
      <c r="G731" s="4">
        <v>91.44</v>
      </c>
      <c r="H731" s="7">
        <v>37505</v>
      </c>
      <c r="I731" s="1" t="s">
        <v>998</v>
      </c>
      <c r="J731" s="1" t="s">
        <v>1444</v>
      </c>
      <c r="V731" s="3" t="str">
        <f t="shared" si="17"/>
        <v/>
      </c>
      <c r="W731" s="3" t="str">
        <f t="shared" si="18"/>
        <v/>
      </c>
    </row>
    <row r="732" spans="1:23" x14ac:dyDescent="0.2">
      <c r="B732" s="1">
        <v>1</v>
      </c>
      <c r="C732" s="1" t="s">
        <v>1505</v>
      </c>
      <c r="D732" s="1" t="s">
        <v>1506</v>
      </c>
      <c r="E732" s="5">
        <v>42.87077</v>
      </c>
      <c r="F732" s="5">
        <v>-70.346620000000001</v>
      </c>
      <c r="G732" s="4">
        <v>104.24160000000001</v>
      </c>
      <c r="H732" s="7">
        <v>37531</v>
      </c>
      <c r="J732" s="1" t="s">
        <v>1444</v>
      </c>
      <c r="V732" s="3" t="str">
        <f t="shared" si="17"/>
        <v/>
      </c>
      <c r="W732" s="3" t="str">
        <f t="shared" si="18"/>
        <v/>
      </c>
    </row>
    <row r="733" spans="1:23" x14ac:dyDescent="0.2">
      <c r="B733" s="1">
        <v>1</v>
      </c>
      <c r="C733" s="1" t="s">
        <v>1507</v>
      </c>
      <c r="D733" s="1" t="s">
        <v>1508</v>
      </c>
      <c r="E733" s="5">
        <v>42.871099999999998</v>
      </c>
      <c r="F733" s="5">
        <v>-70.329530000000005</v>
      </c>
      <c r="G733" s="4">
        <v>90</v>
      </c>
      <c r="H733" s="7">
        <v>38166</v>
      </c>
      <c r="I733" s="1" t="s">
        <v>998</v>
      </c>
      <c r="J733" s="1" t="s">
        <v>1444</v>
      </c>
      <c r="V733" s="3" t="str">
        <f t="shared" si="17"/>
        <v/>
      </c>
      <c r="W733" s="3" t="str">
        <f t="shared" si="18"/>
        <v/>
      </c>
    </row>
    <row r="734" spans="1:23" x14ac:dyDescent="0.2">
      <c r="B734" s="1">
        <v>1</v>
      </c>
      <c r="C734" s="1" t="s">
        <v>1509</v>
      </c>
      <c r="D734" s="1" t="s">
        <v>1510</v>
      </c>
      <c r="E734" s="5">
        <v>42.870600000000003</v>
      </c>
      <c r="F734" s="5">
        <v>-70.329930000000004</v>
      </c>
      <c r="G734" s="4">
        <v>91</v>
      </c>
      <c r="H734" s="7">
        <v>38166</v>
      </c>
      <c r="I734" s="1" t="s">
        <v>998</v>
      </c>
      <c r="J734" s="1" t="s">
        <v>1444</v>
      </c>
      <c r="V734" s="3" t="str">
        <f t="shared" si="17"/>
        <v/>
      </c>
      <c r="W734" s="3" t="str">
        <f t="shared" si="18"/>
        <v/>
      </c>
    </row>
    <row r="735" spans="1:23" x14ac:dyDescent="0.2">
      <c r="B735" s="1">
        <v>1</v>
      </c>
      <c r="C735" s="1" t="s">
        <v>1511</v>
      </c>
      <c r="D735" s="1" t="s">
        <v>1512</v>
      </c>
      <c r="E735" s="5">
        <v>42.870899999999999</v>
      </c>
      <c r="F735" s="5">
        <v>-70.297070000000005</v>
      </c>
      <c r="G735" s="4">
        <v>133.50239999999999</v>
      </c>
      <c r="H735" s="7">
        <v>37505</v>
      </c>
      <c r="I735" s="1" t="s">
        <v>998</v>
      </c>
      <c r="J735" s="1" t="s">
        <v>1444</v>
      </c>
      <c r="V735" s="3" t="str">
        <f t="shared" si="17"/>
        <v/>
      </c>
      <c r="W735" s="3" t="str">
        <f t="shared" si="18"/>
        <v/>
      </c>
    </row>
    <row r="736" spans="1:23" x14ac:dyDescent="0.2">
      <c r="B736" s="1">
        <v>1</v>
      </c>
      <c r="C736" s="1" t="s">
        <v>1513</v>
      </c>
      <c r="D736" s="1" t="s">
        <v>1514</v>
      </c>
      <c r="E736" s="5">
        <v>42.870980000000003</v>
      </c>
      <c r="F736" s="5">
        <v>-70.295630000000003</v>
      </c>
      <c r="G736" s="4">
        <v>137.16</v>
      </c>
      <c r="H736" s="7">
        <v>37505</v>
      </c>
      <c r="I736" s="1" t="s">
        <v>998</v>
      </c>
      <c r="J736" s="1" t="s">
        <v>1444</v>
      </c>
      <c r="V736" s="3" t="str">
        <f t="shared" si="17"/>
        <v/>
      </c>
      <c r="W736" s="3" t="str">
        <f t="shared" si="18"/>
        <v/>
      </c>
    </row>
    <row r="737" spans="2:23" x14ac:dyDescent="0.2">
      <c r="B737" s="1">
        <v>1</v>
      </c>
      <c r="C737" s="1" t="s">
        <v>1515</v>
      </c>
      <c r="D737" s="1" t="s">
        <v>1516</v>
      </c>
      <c r="E737" s="5">
        <v>42.871020000000001</v>
      </c>
      <c r="F737" s="5">
        <v>-70.293890000000005</v>
      </c>
      <c r="G737" s="4">
        <v>140.8176</v>
      </c>
      <c r="H737" s="7">
        <v>37505</v>
      </c>
      <c r="I737" s="1" t="s">
        <v>998</v>
      </c>
      <c r="J737" s="1" t="s">
        <v>1444</v>
      </c>
      <c r="V737" s="3" t="str">
        <f t="shared" si="17"/>
        <v/>
      </c>
      <c r="W737" s="3" t="str">
        <f t="shared" si="18"/>
        <v/>
      </c>
    </row>
    <row r="738" spans="2:23" x14ac:dyDescent="0.2">
      <c r="B738" s="1">
        <v>1</v>
      </c>
      <c r="C738" s="1" t="s">
        <v>1517</v>
      </c>
      <c r="D738" s="1" t="s">
        <v>1518</v>
      </c>
      <c r="E738" s="5">
        <v>42.87059</v>
      </c>
      <c r="F738" s="5">
        <v>-70.213660000000004</v>
      </c>
      <c r="G738" s="4">
        <v>61.264800000000001</v>
      </c>
      <c r="H738" s="7">
        <v>37537</v>
      </c>
      <c r="I738" s="1" t="s">
        <v>998</v>
      </c>
      <c r="J738" s="1" t="s">
        <v>1444</v>
      </c>
      <c r="V738" s="3" t="str">
        <f t="shared" si="17"/>
        <v/>
      </c>
      <c r="W738" s="3" t="str">
        <f t="shared" si="18"/>
        <v/>
      </c>
    </row>
    <row r="739" spans="2:23" x14ac:dyDescent="0.2">
      <c r="B739" s="1">
        <v>1</v>
      </c>
      <c r="C739" s="1" t="s">
        <v>1519</v>
      </c>
      <c r="D739" s="1" t="s">
        <v>1520</v>
      </c>
      <c r="E739" s="5">
        <v>42.870910000000002</v>
      </c>
      <c r="F739" s="5">
        <v>-70.213300000000004</v>
      </c>
      <c r="G739" s="4">
        <v>60.3504</v>
      </c>
      <c r="H739" s="7">
        <v>37537</v>
      </c>
      <c r="J739" s="1" t="s">
        <v>1444</v>
      </c>
      <c r="V739" s="3" t="str">
        <f t="shared" si="17"/>
        <v/>
      </c>
      <c r="W739" s="3" t="str">
        <f t="shared" si="18"/>
        <v/>
      </c>
    </row>
    <row r="740" spans="2:23" x14ac:dyDescent="0.2">
      <c r="B740" s="1">
        <v>1</v>
      </c>
      <c r="C740" s="1" t="s">
        <v>1521</v>
      </c>
      <c r="D740" s="1" t="s">
        <v>1522</v>
      </c>
      <c r="E740" s="5">
        <v>42.870800000000003</v>
      </c>
      <c r="F740" s="5">
        <v>-70.212429999999998</v>
      </c>
      <c r="G740" s="4">
        <v>58</v>
      </c>
      <c r="H740" s="7">
        <v>38590</v>
      </c>
      <c r="I740" s="1" t="s">
        <v>998</v>
      </c>
      <c r="J740" s="1" t="s">
        <v>1444</v>
      </c>
      <c r="V740" s="3" t="str">
        <f t="shared" si="17"/>
        <v/>
      </c>
      <c r="W740" s="3" t="str">
        <f t="shared" si="18"/>
        <v/>
      </c>
    </row>
    <row r="741" spans="2:23" x14ac:dyDescent="0.2">
      <c r="B741" s="1">
        <v>1</v>
      </c>
      <c r="C741" s="1" t="s">
        <v>1523</v>
      </c>
      <c r="D741" s="1" t="s">
        <v>1522</v>
      </c>
      <c r="E741" s="5">
        <v>42.8705</v>
      </c>
      <c r="F741" s="5">
        <v>-70.211100000000002</v>
      </c>
      <c r="G741" s="4">
        <v>58</v>
      </c>
      <c r="H741" s="7">
        <v>38590</v>
      </c>
      <c r="I741" s="1" t="s">
        <v>998</v>
      </c>
      <c r="J741" s="1" t="s">
        <v>1444</v>
      </c>
      <c r="V741" s="3" t="str">
        <f t="shared" si="17"/>
        <v/>
      </c>
      <c r="W741" s="3" t="str">
        <f t="shared" si="18"/>
        <v/>
      </c>
    </row>
    <row r="742" spans="2:23" x14ac:dyDescent="0.2">
      <c r="B742" s="1">
        <v>1</v>
      </c>
      <c r="C742" s="1" t="s">
        <v>1524</v>
      </c>
      <c r="D742" s="1" t="s">
        <v>1525</v>
      </c>
      <c r="E742" s="5">
        <v>42.870629999999998</v>
      </c>
      <c r="F742" s="5">
        <v>-70.180369999999996</v>
      </c>
      <c r="G742" s="4">
        <v>62.179200000000002</v>
      </c>
      <c r="H742" s="7">
        <v>37537</v>
      </c>
      <c r="I742" s="1" t="s">
        <v>998</v>
      </c>
      <c r="J742" s="1" t="s">
        <v>1444</v>
      </c>
      <c r="V742" s="3" t="str">
        <f t="shared" si="17"/>
        <v/>
      </c>
      <c r="W742" s="3" t="str">
        <f t="shared" si="18"/>
        <v/>
      </c>
    </row>
    <row r="743" spans="2:23" x14ac:dyDescent="0.2">
      <c r="B743" s="1">
        <v>1</v>
      </c>
      <c r="C743" s="1" t="s">
        <v>1526</v>
      </c>
      <c r="D743" s="1" t="s">
        <v>1527</v>
      </c>
      <c r="E743" s="5">
        <v>42.870699999999999</v>
      </c>
      <c r="F743" s="5">
        <v>-70.180189999999996</v>
      </c>
      <c r="G743" s="4">
        <v>62.179200000000002</v>
      </c>
      <c r="H743" s="7">
        <v>37537</v>
      </c>
      <c r="I743" s="1" t="s">
        <v>998</v>
      </c>
      <c r="J743" s="1" t="s">
        <v>1444</v>
      </c>
      <c r="V743" s="3" t="str">
        <f t="shared" si="17"/>
        <v/>
      </c>
      <c r="W743" s="3" t="str">
        <f t="shared" si="18"/>
        <v/>
      </c>
    </row>
    <row r="744" spans="2:23" x14ac:dyDescent="0.2">
      <c r="B744" s="1">
        <v>1</v>
      </c>
      <c r="C744" s="1" t="s">
        <v>1528</v>
      </c>
      <c r="D744" s="1" t="s">
        <v>1529</v>
      </c>
      <c r="E744" s="5">
        <v>42.871070000000003</v>
      </c>
      <c r="F744" s="5">
        <v>-70.113290000000006</v>
      </c>
      <c r="G744" s="4">
        <v>95.0976</v>
      </c>
      <c r="H744" s="7">
        <v>37529</v>
      </c>
      <c r="I744" s="1" t="s">
        <v>998</v>
      </c>
      <c r="J744" s="1" t="s">
        <v>1444</v>
      </c>
      <c r="V744" s="3" t="str">
        <f t="shared" si="17"/>
        <v/>
      </c>
      <c r="W744" s="3" t="str">
        <f t="shared" si="18"/>
        <v/>
      </c>
    </row>
    <row r="745" spans="2:23" x14ac:dyDescent="0.2">
      <c r="B745" s="1">
        <v>1</v>
      </c>
      <c r="C745" s="1" t="s">
        <v>1530</v>
      </c>
      <c r="D745" s="1" t="s">
        <v>1531</v>
      </c>
      <c r="E745" s="5">
        <v>42.871180000000003</v>
      </c>
      <c r="F745" s="5">
        <v>-70.112970000000004</v>
      </c>
      <c r="G745" s="4">
        <v>95.0976</v>
      </c>
      <c r="H745" s="7">
        <v>37529</v>
      </c>
      <c r="I745" s="1" t="s">
        <v>998</v>
      </c>
      <c r="J745" s="1" t="s">
        <v>1444</v>
      </c>
      <c r="V745" s="3" t="str">
        <f t="shared" si="17"/>
        <v/>
      </c>
      <c r="W745" s="3" t="str">
        <f t="shared" si="18"/>
        <v/>
      </c>
    </row>
    <row r="746" spans="2:23" x14ac:dyDescent="0.2">
      <c r="B746" s="1">
        <v>1</v>
      </c>
      <c r="C746" s="1" t="s">
        <v>1532</v>
      </c>
      <c r="D746" s="1" t="s">
        <v>1533</v>
      </c>
      <c r="E746" s="5">
        <v>42.85857</v>
      </c>
      <c r="F746" s="5">
        <v>-70.396929999999998</v>
      </c>
      <c r="G746" s="4">
        <v>78.638400000000004</v>
      </c>
      <c r="H746" s="7">
        <v>37531</v>
      </c>
      <c r="J746" s="1" t="s">
        <v>1444</v>
      </c>
      <c r="V746" s="3" t="str">
        <f t="shared" si="17"/>
        <v/>
      </c>
      <c r="W746" s="3" t="str">
        <f t="shared" si="18"/>
        <v/>
      </c>
    </row>
    <row r="747" spans="2:23" x14ac:dyDescent="0.2">
      <c r="B747" s="1">
        <v>1</v>
      </c>
      <c r="C747" s="1" t="s">
        <v>1534</v>
      </c>
      <c r="D747" s="1" t="s">
        <v>1535</v>
      </c>
      <c r="E747" s="5">
        <v>42.858580000000003</v>
      </c>
      <c r="F747" s="5">
        <v>-70.380170000000007</v>
      </c>
      <c r="G747" s="4">
        <v>60</v>
      </c>
      <c r="H747" s="7">
        <v>38166</v>
      </c>
      <c r="J747" s="1" t="s">
        <v>1444</v>
      </c>
      <c r="V747" s="3" t="str">
        <f t="shared" si="17"/>
        <v/>
      </c>
      <c r="W747" s="3" t="str">
        <f t="shared" si="18"/>
        <v/>
      </c>
    </row>
    <row r="748" spans="2:23" x14ac:dyDescent="0.2">
      <c r="B748" s="1">
        <v>1</v>
      </c>
      <c r="C748" s="1" t="s">
        <v>1536</v>
      </c>
      <c r="D748" s="1" t="s">
        <v>1537</v>
      </c>
      <c r="E748" s="5">
        <v>42.859299999999998</v>
      </c>
      <c r="F748" s="5">
        <v>-70.379720000000006</v>
      </c>
      <c r="G748" s="4">
        <v>60</v>
      </c>
      <c r="H748" s="7">
        <v>38166</v>
      </c>
      <c r="J748" s="1" t="s">
        <v>1444</v>
      </c>
      <c r="V748" s="3" t="str">
        <f t="shared" si="17"/>
        <v/>
      </c>
      <c r="W748" s="3" t="str">
        <f t="shared" si="18"/>
        <v/>
      </c>
    </row>
    <row r="749" spans="2:23" x14ac:dyDescent="0.2">
      <c r="B749" s="1">
        <v>1</v>
      </c>
      <c r="C749" s="1" t="s">
        <v>1538</v>
      </c>
      <c r="D749" s="1" t="s">
        <v>1539</v>
      </c>
      <c r="E749" s="5">
        <v>42.859870000000001</v>
      </c>
      <c r="F749" s="5">
        <v>-70.379450000000006</v>
      </c>
      <c r="G749" s="4">
        <v>60</v>
      </c>
      <c r="H749" s="7">
        <v>38166</v>
      </c>
      <c r="J749" s="1" t="s">
        <v>1444</v>
      </c>
      <c r="V749" s="3" t="str">
        <f t="shared" si="17"/>
        <v/>
      </c>
      <c r="W749" s="3" t="str">
        <f t="shared" si="18"/>
        <v/>
      </c>
    </row>
    <row r="750" spans="2:23" x14ac:dyDescent="0.2">
      <c r="B750" s="1">
        <v>1</v>
      </c>
      <c r="C750" s="1" t="s">
        <v>1540</v>
      </c>
      <c r="D750" s="1" t="s">
        <v>1541</v>
      </c>
      <c r="E750" s="5">
        <v>42.860520000000001</v>
      </c>
      <c r="F750" s="5">
        <v>-70.379300000000001</v>
      </c>
      <c r="G750" s="4">
        <v>62</v>
      </c>
      <c r="H750" s="7">
        <v>38166</v>
      </c>
      <c r="J750" s="1" t="s">
        <v>1444</v>
      </c>
      <c r="V750" s="3" t="str">
        <f t="shared" si="17"/>
        <v/>
      </c>
      <c r="W750" s="3" t="str">
        <f t="shared" si="18"/>
        <v/>
      </c>
    </row>
    <row r="751" spans="2:23" x14ac:dyDescent="0.2">
      <c r="B751" s="1">
        <v>1</v>
      </c>
      <c r="C751" s="1" t="s">
        <v>1542</v>
      </c>
      <c r="D751" s="1" t="s">
        <v>1543</v>
      </c>
      <c r="E751" s="5">
        <v>42.860970000000002</v>
      </c>
      <c r="F751" s="5">
        <v>-70.379230000000007</v>
      </c>
      <c r="G751" s="4">
        <v>64</v>
      </c>
      <c r="H751" s="7">
        <v>38166</v>
      </c>
      <c r="J751" s="1" t="s">
        <v>1444</v>
      </c>
      <c r="V751" s="3" t="str">
        <f t="shared" si="17"/>
        <v/>
      </c>
      <c r="W751" s="3" t="str">
        <f t="shared" si="18"/>
        <v/>
      </c>
    </row>
    <row r="752" spans="2:23" x14ac:dyDescent="0.2">
      <c r="B752" s="1">
        <v>1</v>
      </c>
      <c r="C752" s="1" t="s">
        <v>1544</v>
      </c>
      <c r="D752" s="1" t="s">
        <v>1545</v>
      </c>
      <c r="E752" s="5">
        <v>42.858379999999997</v>
      </c>
      <c r="F752" s="5">
        <v>-70.329949999999997</v>
      </c>
      <c r="G752" s="4">
        <v>83</v>
      </c>
      <c r="H752" s="7">
        <v>38166</v>
      </c>
      <c r="J752" s="1" t="s">
        <v>1444</v>
      </c>
      <c r="V752" s="3" t="str">
        <f t="shared" si="17"/>
        <v/>
      </c>
      <c r="W752" s="3" t="str">
        <f t="shared" si="18"/>
        <v/>
      </c>
    </row>
    <row r="753" spans="2:23" x14ac:dyDescent="0.2">
      <c r="B753" s="1">
        <v>1</v>
      </c>
      <c r="C753" s="1" t="s">
        <v>1546</v>
      </c>
      <c r="D753" s="1" t="s">
        <v>1547</v>
      </c>
      <c r="E753" s="5">
        <v>42.8581</v>
      </c>
      <c r="F753" s="5">
        <v>-70.329949999999997</v>
      </c>
      <c r="G753" s="4">
        <v>83</v>
      </c>
      <c r="H753" s="7">
        <v>38166</v>
      </c>
      <c r="J753" s="1" t="s">
        <v>1444</v>
      </c>
      <c r="V753" s="3" t="str">
        <f t="shared" si="17"/>
        <v/>
      </c>
      <c r="W753" s="3" t="str">
        <f t="shared" si="18"/>
        <v/>
      </c>
    </row>
    <row r="754" spans="2:23" x14ac:dyDescent="0.2">
      <c r="B754" s="1">
        <v>1</v>
      </c>
      <c r="C754" s="1" t="s">
        <v>1548</v>
      </c>
      <c r="D754" s="1" t="s">
        <v>1549</v>
      </c>
      <c r="E754" s="5">
        <v>42.8583</v>
      </c>
      <c r="F754" s="5">
        <v>-70.313299999999998</v>
      </c>
      <c r="G754" s="4">
        <v>56.692800000000005</v>
      </c>
      <c r="H754" s="7">
        <v>37531</v>
      </c>
      <c r="I754" s="1" t="s">
        <v>998</v>
      </c>
      <c r="J754" s="1" t="s">
        <v>1444</v>
      </c>
      <c r="V754" s="3" t="str">
        <f t="shared" si="17"/>
        <v/>
      </c>
      <c r="W754" s="3" t="str">
        <f t="shared" si="18"/>
        <v/>
      </c>
    </row>
    <row r="755" spans="2:23" x14ac:dyDescent="0.2">
      <c r="B755" s="1">
        <v>1</v>
      </c>
      <c r="C755" s="1" t="s">
        <v>1550</v>
      </c>
      <c r="D755" s="1" t="s">
        <v>1551</v>
      </c>
      <c r="E755" s="5">
        <v>42.858260000000001</v>
      </c>
      <c r="F755" s="5">
        <v>-70.313590000000005</v>
      </c>
      <c r="G755" s="4">
        <v>56.692800000000005</v>
      </c>
      <c r="H755" s="7">
        <v>37531</v>
      </c>
      <c r="I755" s="1" t="s">
        <v>998</v>
      </c>
      <c r="J755" s="1" t="s">
        <v>1444</v>
      </c>
      <c r="V755" s="3" t="str">
        <f t="shared" si="17"/>
        <v/>
      </c>
      <c r="W755" s="3" t="str">
        <f t="shared" si="18"/>
        <v/>
      </c>
    </row>
    <row r="756" spans="2:23" x14ac:dyDescent="0.2">
      <c r="B756" s="1">
        <v>1</v>
      </c>
      <c r="C756" s="1" t="s">
        <v>1552</v>
      </c>
      <c r="D756" s="1" t="s">
        <v>1553</v>
      </c>
      <c r="E756" s="5">
        <v>42.858069999999998</v>
      </c>
      <c r="F756" s="5">
        <v>-70.296409999999995</v>
      </c>
      <c r="G756" s="4">
        <v>82.296000000000006</v>
      </c>
      <c r="H756" s="7">
        <v>37505</v>
      </c>
      <c r="I756" s="1" t="s">
        <v>998</v>
      </c>
      <c r="J756" s="1" t="s">
        <v>1444</v>
      </c>
      <c r="V756" s="3" t="str">
        <f t="shared" si="17"/>
        <v/>
      </c>
      <c r="W756" s="3" t="str">
        <f t="shared" si="18"/>
        <v/>
      </c>
    </row>
    <row r="757" spans="2:23" x14ac:dyDescent="0.2">
      <c r="B757" s="1">
        <v>1</v>
      </c>
      <c r="C757" s="1" t="s">
        <v>1554</v>
      </c>
      <c r="D757" s="1" t="s">
        <v>1555</v>
      </c>
      <c r="E757" s="5">
        <v>42.858130000000003</v>
      </c>
      <c r="F757" s="5">
        <v>-70.295500000000004</v>
      </c>
      <c r="G757" s="4">
        <v>82.296000000000006</v>
      </c>
      <c r="H757" s="7">
        <v>37505</v>
      </c>
      <c r="I757" s="1" t="s">
        <v>998</v>
      </c>
      <c r="J757" s="1" t="s">
        <v>1444</v>
      </c>
      <c r="V757" s="3" t="str">
        <f t="shared" si="17"/>
        <v/>
      </c>
      <c r="W757" s="3" t="str">
        <f t="shared" si="18"/>
        <v/>
      </c>
    </row>
    <row r="758" spans="2:23" x14ac:dyDescent="0.2">
      <c r="B758" s="1">
        <v>1</v>
      </c>
      <c r="C758" s="1" t="s">
        <v>1556</v>
      </c>
      <c r="D758" s="1" t="s">
        <v>1557</v>
      </c>
      <c r="E758" s="5">
        <v>42.858139999999999</v>
      </c>
      <c r="F758" s="5">
        <v>-70.294340000000005</v>
      </c>
      <c r="G758" s="4">
        <v>82.296000000000006</v>
      </c>
      <c r="H758" s="7">
        <v>37505</v>
      </c>
      <c r="I758" s="1" t="s">
        <v>998</v>
      </c>
      <c r="J758" s="1" t="s">
        <v>1444</v>
      </c>
      <c r="V758" s="3" t="str">
        <f t="shared" si="17"/>
        <v/>
      </c>
      <c r="W758" s="3" t="str">
        <f t="shared" si="18"/>
        <v/>
      </c>
    </row>
    <row r="759" spans="2:23" x14ac:dyDescent="0.2">
      <c r="B759" s="1">
        <v>1</v>
      </c>
      <c r="C759" s="1" t="s">
        <v>1558</v>
      </c>
      <c r="D759" s="1" t="s">
        <v>1559</v>
      </c>
      <c r="E759" s="5">
        <v>42.858159999999998</v>
      </c>
      <c r="F759" s="5">
        <v>-70.279650000000004</v>
      </c>
      <c r="G759" s="4">
        <v>95.0976</v>
      </c>
      <c r="H759" s="7">
        <v>37505</v>
      </c>
      <c r="J759" s="1" t="s">
        <v>1444</v>
      </c>
      <c r="V759" s="3" t="str">
        <f t="shared" si="17"/>
        <v/>
      </c>
      <c r="W759" s="3" t="str">
        <f t="shared" si="18"/>
        <v/>
      </c>
    </row>
    <row r="760" spans="2:23" x14ac:dyDescent="0.2">
      <c r="B760" s="1">
        <v>1</v>
      </c>
      <c r="C760" s="1" t="s">
        <v>1560</v>
      </c>
      <c r="D760" s="1" t="s">
        <v>1561</v>
      </c>
      <c r="E760" s="5">
        <v>42.856949999999998</v>
      </c>
      <c r="F760" s="5">
        <v>-70.230249999999998</v>
      </c>
      <c r="G760" s="4">
        <v>59</v>
      </c>
      <c r="H760" s="7">
        <v>38253</v>
      </c>
      <c r="J760" s="1" t="s">
        <v>1444</v>
      </c>
      <c r="V760" s="3" t="str">
        <f t="shared" si="17"/>
        <v/>
      </c>
      <c r="W760" s="3" t="str">
        <f t="shared" si="18"/>
        <v/>
      </c>
    </row>
    <row r="761" spans="2:23" x14ac:dyDescent="0.2">
      <c r="B761" s="1">
        <v>1</v>
      </c>
      <c r="C761" s="1" t="s">
        <v>1562</v>
      </c>
      <c r="D761" s="1" t="s">
        <v>1563</v>
      </c>
      <c r="E761" s="5">
        <v>42.856949999999998</v>
      </c>
      <c r="F761" s="5">
        <v>-70.230249999999998</v>
      </c>
      <c r="G761" s="4">
        <v>59.4</v>
      </c>
      <c r="H761" s="7">
        <v>38253</v>
      </c>
      <c r="I761" s="1" t="s">
        <v>12</v>
      </c>
      <c r="J761" s="1" t="s">
        <v>1444</v>
      </c>
      <c r="V761" s="3" t="str">
        <f t="shared" si="17"/>
        <v/>
      </c>
      <c r="W761" s="3" t="str">
        <f t="shared" si="18"/>
        <v/>
      </c>
    </row>
    <row r="762" spans="2:23" x14ac:dyDescent="0.2">
      <c r="B762" s="1">
        <v>1</v>
      </c>
      <c r="C762" s="1" t="s">
        <v>1564</v>
      </c>
      <c r="D762" s="1" t="s">
        <v>1565</v>
      </c>
      <c r="E762" s="5">
        <v>42.845979999999997</v>
      </c>
      <c r="F762" s="5">
        <v>-70.380300000000005</v>
      </c>
      <c r="G762" s="4">
        <v>56.692800000000005</v>
      </c>
      <c r="H762" s="7">
        <v>37531</v>
      </c>
      <c r="I762" s="1" t="s">
        <v>998</v>
      </c>
      <c r="J762" s="1" t="s">
        <v>1444</v>
      </c>
      <c r="V762" s="3" t="str">
        <f t="shared" si="17"/>
        <v/>
      </c>
      <c r="W762" s="3" t="str">
        <f t="shared" si="18"/>
        <v/>
      </c>
    </row>
    <row r="763" spans="2:23" x14ac:dyDescent="0.2">
      <c r="B763" s="1">
        <v>1</v>
      </c>
      <c r="C763" s="1" t="s">
        <v>1566</v>
      </c>
      <c r="D763" s="1" t="s">
        <v>1567</v>
      </c>
      <c r="E763" s="5">
        <v>42.845739999999999</v>
      </c>
      <c r="F763" s="5">
        <v>-70.380179999999996</v>
      </c>
      <c r="G763" s="4">
        <v>56.692800000000005</v>
      </c>
      <c r="H763" s="7">
        <v>37531</v>
      </c>
      <c r="I763" s="1" t="s">
        <v>998</v>
      </c>
      <c r="J763" s="1" t="s">
        <v>1444</v>
      </c>
      <c r="V763" s="3" t="str">
        <f t="shared" si="17"/>
        <v/>
      </c>
      <c r="W763" s="3" t="str">
        <f t="shared" si="18"/>
        <v/>
      </c>
    </row>
    <row r="764" spans="2:23" x14ac:dyDescent="0.2">
      <c r="B764" s="1">
        <v>1</v>
      </c>
      <c r="C764" s="1" t="s">
        <v>1568</v>
      </c>
      <c r="D764" s="1" t="s">
        <v>1569</v>
      </c>
      <c r="E764" s="5">
        <v>42.84581</v>
      </c>
      <c r="F764" s="5">
        <v>-70.380399999999995</v>
      </c>
      <c r="G764" s="4">
        <v>56.692800000000005</v>
      </c>
      <c r="H764" s="7">
        <v>37531</v>
      </c>
      <c r="I764" s="1" t="s">
        <v>998</v>
      </c>
      <c r="J764" s="1" t="s">
        <v>1444</v>
      </c>
      <c r="V764" s="3" t="str">
        <f t="shared" si="17"/>
        <v/>
      </c>
      <c r="W764" s="3" t="str">
        <f t="shared" si="18"/>
        <v/>
      </c>
    </row>
    <row r="765" spans="2:23" x14ac:dyDescent="0.2">
      <c r="B765" s="1">
        <v>1</v>
      </c>
      <c r="C765" s="1" t="s">
        <v>1570</v>
      </c>
      <c r="D765" s="1" t="s">
        <v>1571</v>
      </c>
      <c r="E765" s="5">
        <v>42.845770000000002</v>
      </c>
      <c r="F765" s="5">
        <v>-70.346710000000002</v>
      </c>
      <c r="G765" s="4">
        <v>49.377600000000001</v>
      </c>
      <c r="H765" s="7">
        <v>37531</v>
      </c>
      <c r="I765" s="1" t="s">
        <v>998</v>
      </c>
      <c r="J765" s="1" t="s">
        <v>1444</v>
      </c>
      <c r="V765" s="3" t="str">
        <f t="shared" ref="V765:V828" si="19">IF(ISBLANK(AG765),"",IF(AG765&lt;0.35,"Very Well Sorted",IF(AG765&lt;0.5,"Well Sorted",IF(AG765&lt;0.7,"Moderately Well Sorted",IF(AG765&lt;1,"Moderately Sorted",IF(AG765&lt;2,"Poorly Sorted",IF(AG765&lt;4,"Very Poorly Sorted",IF(AG765&gt;4,"Extremely Poorly Sorted"))))))))</f>
        <v/>
      </c>
      <c r="W765" s="3" t="str">
        <f t="shared" ref="W765:W828" si="20">IF(ISBLANK(AG765),"",IF(AG765&lt;0.35,"VWS",IF(AG765&lt;0.5,"WS",IF(AG765&lt;0.7,"MWS",IF(AG765&lt;1,"MS",IF(AG765&lt;2,"PS",IF(AG765&lt;4,"VPS",IF(AG765&gt;4,"EPS"))))))))</f>
        <v/>
      </c>
    </row>
    <row r="766" spans="2:23" x14ac:dyDescent="0.2">
      <c r="B766" s="1">
        <v>1</v>
      </c>
      <c r="C766" s="1" t="s">
        <v>1572</v>
      </c>
      <c r="D766" s="1" t="s">
        <v>1573</v>
      </c>
      <c r="E766" s="5">
        <v>42.845799999999997</v>
      </c>
      <c r="F766" s="5">
        <v>-70.346789999999999</v>
      </c>
      <c r="G766" s="4">
        <v>49.377600000000001</v>
      </c>
      <c r="H766" s="7">
        <v>37531</v>
      </c>
      <c r="I766" s="1" t="s">
        <v>998</v>
      </c>
      <c r="J766" s="1" t="s">
        <v>1444</v>
      </c>
      <c r="V766" s="3" t="str">
        <f t="shared" si="19"/>
        <v/>
      </c>
      <c r="W766" s="3" t="str">
        <f t="shared" si="20"/>
        <v/>
      </c>
    </row>
    <row r="767" spans="2:23" x14ac:dyDescent="0.2">
      <c r="B767" s="1">
        <v>1</v>
      </c>
      <c r="C767" s="1" t="s">
        <v>1574</v>
      </c>
      <c r="D767" s="1" t="s">
        <v>1575</v>
      </c>
      <c r="E767" s="5">
        <v>42.84592</v>
      </c>
      <c r="F767" s="5">
        <v>-70.313800000000001</v>
      </c>
      <c r="G767" s="4">
        <v>52.5</v>
      </c>
      <c r="H767" s="7">
        <v>38251</v>
      </c>
      <c r="J767" s="1" t="s">
        <v>1444</v>
      </c>
      <c r="V767" s="3" t="str">
        <f t="shared" si="19"/>
        <v/>
      </c>
      <c r="W767" s="3" t="str">
        <f t="shared" si="20"/>
        <v/>
      </c>
    </row>
    <row r="768" spans="2:23" x14ac:dyDescent="0.2">
      <c r="B768" s="1">
        <v>1</v>
      </c>
      <c r="C768" s="1" t="s">
        <v>1576</v>
      </c>
      <c r="D768" s="1" t="s">
        <v>1577</v>
      </c>
      <c r="E768" s="5">
        <v>42.84572</v>
      </c>
      <c r="F768" s="5">
        <v>-70.314999999999998</v>
      </c>
      <c r="G768" s="4">
        <v>49</v>
      </c>
      <c r="H768" s="7">
        <v>38251</v>
      </c>
      <c r="J768" s="1" t="s">
        <v>1444</v>
      </c>
      <c r="V768" s="3" t="str">
        <f t="shared" si="19"/>
        <v/>
      </c>
      <c r="W768" s="3" t="str">
        <f t="shared" si="20"/>
        <v/>
      </c>
    </row>
    <row r="769" spans="2:23" x14ac:dyDescent="0.2">
      <c r="B769" s="1">
        <v>1</v>
      </c>
      <c r="C769" s="1" t="s">
        <v>1578</v>
      </c>
      <c r="D769" s="1" t="s">
        <v>1579</v>
      </c>
      <c r="E769" s="5">
        <v>42.845730000000003</v>
      </c>
      <c r="F769" s="5">
        <v>-70.296980000000005</v>
      </c>
      <c r="G769" s="4">
        <v>55</v>
      </c>
      <c r="H769" s="7">
        <v>38251</v>
      </c>
      <c r="J769" s="1" t="s">
        <v>1444</v>
      </c>
      <c r="V769" s="3" t="str">
        <f t="shared" si="19"/>
        <v/>
      </c>
      <c r="W769" s="3" t="str">
        <f t="shared" si="20"/>
        <v/>
      </c>
    </row>
    <row r="770" spans="2:23" x14ac:dyDescent="0.2">
      <c r="B770" s="1">
        <v>1</v>
      </c>
      <c r="C770" s="1" t="s">
        <v>1580</v>
      </c>
      <c r="D770" s="1" t="s">
        <v>1581</v>
      </c>
      <c r="E770" s="5">
        <v>42.845500000000001</v>
      </c>
      <c r="F770" s="5">
        <v>-70.297219999999996</v>
      </c>
      <c r="G770" s="4">
        <v>51</v>
      </c>
      <c r="H770" s="7">
        <v>38251</v>
      </c>
      <c r="J770" s="1" t="s">
        <v>1444</v>
      </c>
      <c r="V770" s="3" t="str">
        <f t="shared" si="19"/>
        <v/>
      </c>
      <c r="W770" s="3" t="str">
        <f t="shared" si="20"/>
        <v/>
      </c>
    </row>
    <row r="771" spans="2:23" x14ac:dyDescent="0.2">
      <c r="B771" s="1">
        <v>1</v>
      </c>
      <c r="C771" s="1" t="s">
        <v>1582</v>
      </c>
      <c r="D771" s="1" t="s">
        <v>1583</v>
      </c>
      <c r="E771" s="5">
        <v>42.845199999999998</v>
      </c>
      <c r="F771" s="5">
        <v>-70.297619999999995</v>
      </c>
      <c r="G771" s="4">
        <v>55</v>
      </c>
      <c r="H771" s="7">
        <v>38251</v>
      </c>
      <c r="J771" s="1" t="s">
        <v>1444</v>
      </c>
      <c r="V771" s="3" t="str">
        <f t="shared" si="19"/>
        <v/>
      </c>
      <c r="W771" s="3" t="str">
        <f t="shared" si="20"/>
        <v/>
      </c>
    </row>
    <row r="772" spans="2:23" x14ac:dyDescent="0.2">
      <c r="B772" s="1">
        <v>1</v>
      </c>
      <c r="C772" s="1" t="s">
        <v>1584</v>
      </c>
      <c r="D772" s="1" t="s">
        <v>1585</v>
      </c>
      <c r="E772" s="5">
        <v>42.845019999999998</v>
      </c>
      <c r="F772" s="5">
        <v>-70.230099999999993</v>
      </c>
      <c r="G772" s="4">
        <v>56.9</v>
      </c>
      <c r="H772" s="7">
        <v>38253</v>
      </c>
      <c r="I772" s="1" t="s">
        <v>12</v>
      </c>
      <c r="J772" s="1" t="s">
        <v>1444</v>
      </c>
      <c r="V772" s="3" t="str">
        <f t="shared" si="19"/>
        <v/>
      </c>
      <c r="W772" s="3" t="str">
        <f t="shared" si="20"/>
        <v/>
      </c>
    </row>
    <row r="773" spans="2:23" x14ac:dyDescent="0.2">
      <c r="B773" s="1">
        <v>1</v>
      </c>
      <c r="C773" s="1" t="s">
        <v>1586</v>
      </c>
      <c r="D773" s="1" t="s">
        <v>1587</v>
      </c>
      <c r="E773" s="5">
        <v>42.845660000000002</v>
      </c>
      <c r="F773" s="5">
        <v>-70.180170000000004</v>
      </c>
      <c r="G773" s="4">
        <v>85.953600000000009</v>
      </c>
      <c r="H773" s="7">
        <v>37537</v>
      </c>
      <c r="I773" s="1" t="s">
        <v>998</v>
      </c>
      <c r="J773" s="1" t="s">
        <v>1444</v>
      </c>
      <c r="V773" s="3" t="str">
        <f t="shared" si="19"/>
        <v/>
      </c>
      <c r="W773" s="3" t="str">
        <f t="shared" si="20"/>
        <v/>
      </c>
    </row>
    <row r="774" spans="2:23" x14ac:dyDescent="0.2">
      <c r="B774" s="1">
        <v>1</v>
      </c>
      <c r="C774" s="1" t="s">
        <v>1588</v>
      </c>
      <c r="D774" s="1" t="s">
        <v>1589</v>
      </c>
      <c r="E774" s="5">
        <v>42.845660000000002</v>
      </c>
      <c r="F774" s="5">
        <v>-70.180199999999999</v>
      </c>
      <c r="G774" s="4">
        <v>85.953600000000009</v>
      </c>
      <c r="H774" s="7">
        <v>37537</v>
      </c>
      <c r="I774" s="1" t="s">
        <v>998</v>
      </c>
      <c r="J774" s="1" t="s">
        <v>1444</v>
      </c>
      <c r="V774" s="3" t="str">
        <f t="shared" si="19"/>
        <v/>
      </c>
      <c r="W774" s="3" t="str">
        <f t="shared" si="20"/>
        <v/>
      </c>
    </row>
    <row r="775" spans="2:23" x14ac:dyDescent="0.2">
      <c r="B775" s="1">
        <v>1</v>
      </c>
      <c r="C775" s="1" t="s">
        <v>1590</v>
      </c>
      <c r="D775" s="1" t="s">
        <v>1591</v>
      </c>
      <c r="E775" s="5">
        <v>42.833320000000001</v>
      </c>
      <c r="F775" s="5">
        <v>-70.347179999999994</v>
      </c>
      <c r="G775" s="4">
        <v>49.4</v>
      </c>
      <c r="H775" s="7">
        <v>38166</v>
      </c>
      <c r="I775" s="1" t="s">
        <v>12</v>
      </c>
      <c r="J775" s="1" t="s">
        <v>1444</v>
      </c>
      <c r="V775" s="3" t="str">
        <f t="shared" si="19"/>
        <v/>
      </c>
      <c r="W775" s="3" t="str">
        <f t="shared" si="20"/>
        <v/>
      </c>
    </row>
    <row r="776" spans="2:23" x14ac:dyDescent="0.2">
      <c r="B776" s="1">
        <v>1</v>
      </c>
      <c r="C776" s="1" t="s">
        <v>1592</v>
      </c>
      <c r="D776" s="1" t="s">
        <v>1593</v>
      </c>
      <c r="E776" s="5">
        <v>42.833350000000003</v>
      </c>
      <c r="F776" s="5">
        <v>-70.330269999999999</v>
      </c>
      <c r="G776" s="4">
        <v>48</v>
      </c>
      <c r="H776" s="7">
        <v>38166</v>
      </c>
      <c r="J776" s="1" t="s">
        <v>1444</v>
      </c>
      <c r="V776" s="3" t="str">
        <f t="shared" si="19"/>
        <v/>
      </c>
      <c r="W776" s="3" t="str">
        <f t="shared" si="20"/>
        <v/>
      </c>
    </row>
    <row r="777" spans="2:23" x14ac:dyDescent="0.2">
      <c r="B777" s="1">
        <v>1</v>
      </c>
      <c r="C777" s="1" t="s">
        <v>1594</v>
      </c>
      <c r="D777" s="1" t="s">
        <v>1595</v>
      </c>
      <c r="E777" s="5">
        <v>42.833629999999999</v>
      </c>
      <c r="F777" s="5">
        <v>-70.329970000000003</v>
      </c>
      <c r="G777" s="4">
        <v>48</v>
      </c>
      <c r="H777" s="7">
        <v>38166</v>
      </c>
      <c r="J777" s="1" t="s">
        <v>1444</v>
      </c>
      <c r="V777" s="3" t="str">
        <f t="shared" si="19"/>
        <v/>
      </c>
      <c r="W777" s="3" t="str">
        <f t="shared" si="20"/>
        <v/>
      </c>
    </row>
    <row r="778" spans="2:23" x14ac:dyDescent="0.2">
      <c r="B778" s="1">
        <v>1</v>
      </c>
      <c r="C778" s="1" t="s">
        <v>1596</v>
      </c>
      <c r="D778" s="1" t="s">
        <v>1597</v>
      </c>
      <c r="E778" s="5">
        <v>42.833919999999999</v>
      </c>
      <c r="F778" s="5">
        <v>-70.329669999999993</v>
      </c>
      <c r="G778" s="4">
        <v>48</v>
      </c>
      <c r="H778" s="7">
        <v>38166</v>
      </c>
      <c r="J778" s="1" t="s">
        <v>1444</v>
      </c>
      <c r="V778" s="3" t="str">
        <f t="shared" si="19"/>
        <v/>
      </c>
      <c r="W778" s="3" t="str">
        <f t="shared" si="20"/>
        <v/>
      </c>
    </row>
    <row r="779" spans="2:23" x14ac:dyDescent="0.2">
      <c r="B779" s="1">
        <v>1</v>
      </c>
      <c r="C779" s="1" t="s">
        <v>1598</v>
      </c>
      <c r="D779" s="1" t="s">
        <v>1599</v>
      </c>
      <c r="E779" s="5">
        <v>42.834269999999997</v>
      </c>
      <c r="F779" s="5">
        <v>-70.329130000000006</v>
      </c>
      <c r="G779" s="4">
        <v>48</v>
      </c>
      <c r="H779" s="7">
        <v>38166</v>
      </c>
      <c r="I779" s="1" t="s">
        <v>12</v>
      </c>
      <c r="J779" s="1" t="s">
        <v>1444</v>
      </c>
      <c r="V779" s="3" t="str">
        <f t="shared" si="19"/>
        <v/>
      </c>
      <c r="W779" s="3" t="str">
        <f t="shared" si="20"/>
        <v/>
      </c>
    </row>
    <row r="780" spans="2:23" x14ac:dyDescent="0.2">
      <c r="B780" s="1">
        <v>1</v>
      </c>
      <c r="C780" s="1" t="s">
        <v>1600</v>
      </c>
      <c r="D780" s="1" t="s">
        <v>1601</v>
      </c>
      <c r="E780" s="5">
        <v>42.833570000000002</v>
      </c>
      <c r="F780" s="5">
        <v>-70.313239999999993</v>
      </c>
      <c r="G780" s="4">
        <v>47.5488</v>
      </c>
      <c r="H780" s="7">
        <v>37531</v>
      </c>
      <c r="I780" s="1" t="s">
        <v>998</v>
      </c>
      <c r="J780" s="1" t="s">
        <v>1444</v>
      </c>
      <c r="V780" s="3" t="str">
        <f t="shared" si="19"/>
        <v/>
      </c>
      <c r="W780" s="3" t="str">
        <f t="shared" si="20"/>
        <v/>
      </c>
    </row>
    <row r="781" spans="2:23" x14ac:dyDescent="0.2">
      <c r="B781" s="1">
        <v>1</v>
      </c>
      <c r="C781" s="1" t="s">
        <v>1602</v>
      </c>
      <c r="D781" s="1" t="s">
        <v>1603</v>
      </c>
      <c r="E781" s="5">
        <v>42.833359999999999</v>
      </c>
      <c r="F781" s="5">
        <v>-70.313689999999994</v>
      </c>
      <c r="G781" s="4">
        <v>47.5488</v>
      </c>
      <c r="H781" s="7">
        <v>37531</v>
      </c>
      <c r="I781" s="1" t="s">
        <v>998</v>
      </c>
      <c r="J781" s="1" t="s">
        <v>1444</v>
      </c>
      <c r="V781" s="3" t="str">
        <f t="shared" si="19"/>
        <v/>
      </c>
      <c r="W781" s="3" t="str">
        <f t="shared" si="20"/>
        <v/>
      </c>
    </row>
    <row r="782" spans="2:23" x14ac:dyDescent="0.2">
      <c r="B782" s="1">
        <v>1</v>
      </c>
      <c r="C782" s="1" t="s">
        <v>1604</v>
      </c>
      <c r="D782" s="1" t="s">
        <v>1605</v>
      </c>
      <c r="E782" s="5">
        <v>42.833120000000001</v>
      </c>
      <c r="F782" s="5">
        <v>-70.182429999999997</v>
      </c>
      <c r="G782" s="4">
        <v>104</v>
      </c>
      <c r="H782" s="7">
        <v>38308</v>
      </c>
      <c r="I782" s="1" t="s">
        <v>998</v>
      </c>
      <c r="J782" s="1" t="s">
        <v>1444</v>
      </c>
      <c r="V782" s="3" t="str">
        <f t="shared" si="19"/>
        <v/>
      </c>
      <c r="W782" s="3" t="str">
        <f t="shared" si="20"/>
        <v/>
      </c>
    </row>
    <row r="783" spans="2:23" x14ac:dyDescent="0.2">
      <c r="B783" s="1">
        <v>1</v>
      </c>
      <c r="C783" s="1" t="s">
        <v>1606</v>
      </c>
      <c r="D783" s="1" t="s">
        <v>1607</v>
      </c>
      <c r="E783" s="5">
        <v>42.822539999999996</v>
      </c>
      <c r="F783" s="5">
        <v>-70.346639999999994</v>
      </c>
      <c r="G783" s="4">
        <v>51</v>
      </c>
      <c r="H783" s="7">
        <v>37531</v>
      </c>
      <c r="J783" s="1" t="s">
        <v>1444</v>
      </c>
      <c r="V783" s="3" t="str">
        <f t="shared" si="19"/>
        <v/>
      </c>
      <c r="W783" s="3" t="str">
        <f t="shared" si="20"/>
        <v/>
      </c>
    </row>
    <row r="784" spans="2:23" x14ac:dyDescent="0.2">
      <c r="B784" s="1">
        <v>1</v>
      </c>
      <c r="C784" s="1" t="s">
        <v>1608</v>
      </c>
      <c r="D784" s="1" t="s">
        <v>1609</v>
      </c>
      <c r="E784" s="5">
        <v>42.822890000000001</v>
      </c>
      <c r="F784" s="5">
        <v>-70.345979999999997</v>
      </c>
      <c r="G784" s="4">
        <v>51.206400000000002</v>
      </c>
      <c r="H784" s="7">
        <v>37531</v>
      </c>
      <c r="I784" s="1" t="s">
        <v>998</v>
      </c>
      <c r="J784" s="1" t="s">
        <v>1444</v>
      </c>
      <c r="V784" s="3" t="str">
        <f t="shared" si="19"/>
        <v/>
      </c>
      <c r="W784" s="3" t="str">
        <f t="shared" si="20"/>
        <v/>
      </c>
    </row>
    <row r="785" spans="2:23" x14ac:dyDescent="0.2">
      <c r="B785" s="1">
        <v>1</v>
      </c>
      <c r="C785" s="1" t="s">
        <v>1610</v>
      </c>
      <c r="D785" s="1" t="s">
        <v>1611</v>
      </c>
      <c r="E785" s="5">
        <v>42.819749999999999</v>
      </c>
      <c r="F785" s="5">
        <v>-70.329819999999998</v>
      </c>
      <c r="G785" s="4">
        <v>48.1</v>
      </c>
      <c r="H785" s="7">
        <v>38251</v>
      </c>
      <c r="I785" s="1" t="s">
        <v>12</v>
      </c>
      <c r="J785" s="1" t="s">
        <v>1444</v>
      </c>
      <c r="V785" s="3" t="str">
        <f t="shared" si="19"/>
        <v/>
      </c>
      <c r="W785" s="3" t="str">
        <f t="shared" si="20"/>
        <v/>
      </c>
    </row>
    <row r="786" spans="2:23" x14ac:dyDescent="0.2">
      <c r="B786" s="1">
        <v>1</v>
      </c>
      <c r="C786" s="1" t="s">
        <v>1612</v>
      </c>
      <c r="D786" s="1" t="s">
        <v>1613</v>
      </c>
      <c r="E786" s="5">
        <v>42.820680000000003</v>
      </c>
      <c r="F786" s="5">
        <v>-70.313429999999997</v>
      </c>
      <c r="G786" s="4">
        <v>49.377600000000001</v>
      </c>
      <c r="H786" s="7">
        <v>37531</v>
      </c>
      <c r="J786" s="1" t="s">
        <v>1444</v>
      </c>
      <c r="V786" s="3" t="str">
        <f t="shared" si="19"/>
        <v/>
      </c>
      <c r="W786" s="3" t="str">
        <f t="shared" si="20"/>
        <v/>
      </c>
    </row>
    <row r="787" spans="2:23" x14ac:dyDescent="0.2">
      <c r="B787" s="1">
        <v>1</v>
      </c>
      <c r="C787" s="1" t="s">
        <v>1614</v>
      </c>
      <c r="D787" s="1" t="s">
        <v>1615</v>
      </c>
      <c r="E787" s="5">
        <v>42.821019999999997</v>
      </c>
      <c r="F787" s="5">
        <v>-70.313659999999999</v>
      </c>
      <c r="G787" s="4">
        <v>49.377600000000001</v>
      </c>
      <c r="H787" s="7">
        <v>37531</v>
      </c>
      <c r="I787" s="1" t="s">
        <v>998</v>
      </c>
      <c r="J787" s="1" t="s">
        <v>1444</v>
      </c>
      <c r="V787" s="3" t="str">
        <f t="shared" si="19"/>
        <v/>
      </c>
      <c r="W787" s="3" t="str">
        <f t="shared" si="20"/>
        <v/>
      </c>
    </row>
    <row r="788" spans="2:23" x14ac:dyDescent="0.2">
      <c r="B788" s="1">
        <v>1</v>
      </c>
      <c r="C788" s="1" t="s">
        <v>1616</v>
      </c>
      <c r="D788" s="1" t="s">
        <v>1617</v>
      </c>
      <c r="E788" s="5">
        <v>42.820529999999998</v>
      </c>
      <c r="F788" s="5">
        <v>-70.2971</v>
      </c>
      <c r="G788" s="4">
        <v>49.7</v>
      </c>
      <c r="H788" s="7">
        <v>38251</v>
      </c>
      <c r="I788" s="1" t="s">
        <v>12</v>
      </c>
      <c r="J788" s="1" t="s">
        <v>1444</v>
      </c>
      <c r="V788" s="3" t="str">
        <f t="shared" si="19"/>
        <v/>
      </c>
      <c r="W788" s="3" t="str">
        <f t="shared" si="20"/>
        <v/>
      </c>
    </row>
    <row r="789" spans="2:23" x14ac:dyDescent="0.2">
      <c r="B789" s="1">
        <v>1</v>
      </c>
      <c r="C789" s="1" t="s">
        <v>1618</v>
      </c>
      <c r="D789" s="1" t="s">
        <v>1619</v>
      </c>
      <c r="E789" s="5">
        <v>42.82067</v>
      </c>
      <c r="F789" s="5">
        <v>-70.280569999999997</v>
      </c>
      <c r="G789" s="4">
        <v>54</v>
      </c>
      <c r="H789" s="7">
        <v>38251</v>
      </c>
      <c r="J789" s="1" t="s">
        <v>1444</v>
      </c>
      <c r="V789" s="3" t="str">
        <f t="shared" si="19"/>
        <v/>
      </c>
      <c r="W789" s="3" t="str">
        <f t="shared" si="20"/>
        <v/>
      </c>
    </row>
    <row r="790" spans="2:23" x14ac:dyDescent="0.2">
      <c r="B790" s="1">
        <v>1</v>
      </c>
      <c r="C790" s="1" t="s">
        <v>1620</v>
      </c>
      <c r="D790" s="1" t="s">
        <v>1621</v>
      </c>
      <c r="E790" s="5">
        <v>42.820250000000001</v>
      </c>
      <c r="F790" s="5">
        <v>-70.280929999999998</v>
      </c>
      <c r="G790" s="4">
        <v>54.3</v>
      </c>
      <c r="H790" s="7">
        <v>38251</v>
      </c>
      <c r="I790" s="1" t="s">
        <v>12</v>
      </c>
      <c r="J790" s="1" t="s">
        <v>1444</v>
      </c>
      <c r="V790" s="3" t="str">
        <f t="shared" si="19"/>
        <v/>
      </c>
      <c r="W790" s="3" t="str">
        <f t="shared" si="20"/>
        <v/>
      </c>
    </row>
    <row r="791" spans="2:23" x14ac:dyDescent="0.2">
      <c r="B791" s="1">
        <v>1</v>
      </c>
      <c r="C791" s="1" t="s">
        <v>1622</v>
      </c>
      <c r="D791" s="1" t="s">
        <v>1623</v>
      </c>
      <c r="E791" s="5">
        <v>42.82067</v>
      </c>
      <c r="F791" s="5">
        <v>-70.263900000000007</v>
      </c>
      <c r="G791" s="4">
        <v>62.2</v>
      </c>
      <c r="H791" s="7">
        <v>38251</v>
      </c>
      <c r="I791" s="1" t="s">
        <v>12</v>
      </c>
      <c r="J791" s="1" t="s">
        <v>1444</v>
      </c>
      <c r="V791" s="3" t="str">
        <f t="shared" si="19"/>
        <v/>
      </c>
      <c r="W791" s="3" t="str">
        <f t="shared" si="20"/>
        <v/>
      </c>
    </row>
    <row r="792" spans="2:23" x14ac:dyDescent="0.2">
      <c r="B792" s="1">
        <v>1</v>
      </c>
      <c r="C792" s="1" t="s">
        <v>1624</v>
      </c>
      <c r="D792" s="1" t="s">
        <v>1625</v>
      </c>
      <c r="E792" s="5">
        <v>42.820050000000002</v>
      </c>
      <c r="F792" s="5">
        <v>-70.246380000000002</v>
      </c>
      <c r="G792" s="4">
        <v>63</v>
      </c>
      <c r="H792" s="7">
        <v>38253</v>
      </c>
      <c r="J792" s="1" t="s">
        <v>1444</v>
      </c>
      <c r="V792" s="3" t="str">
        <f t="shared" si="19"/>
        <v/>
      </c>
      <c r="W792" s="3" t="str">
        <f t="shared" si="20"/>
        <v/>
      </c>
    </row>
    <row r="793" spans="2:23" x14ac:dyDescent="0.2">
      <c r="B793" s="1">
        <v>1</v>
      </c>
      <c r="C793" s="1" t="s">
        <v>1626</v>
      </c>
      <c r="D793" s="1" t="s">
        <v>1627</v>
      </c>
      <c r="E793" s="5">
        <v>42.819130000000001</v>
      </c>
      <c r="F793" s="5">
        <v>-70.245919999999998</v>
      </c>
      <c r="G793" s="4">
        <v>64.7</v>
      </c>
      <c r="H793" s="7">
        <v>38253</v>
      </c>
      <c r="I793" s="1" t="s">
        <v>12</v>
      </c>
      <c r="J793" s="1" t="s">
        <v>1444</v>
      </c>
      <c r="V793" s="3" t="str">
        <f t="shared" si="19"/>
        <v/>
      </c>
      <c r="W793" s="3" t="str">
        <f t="shared" si="20"/>
        <v/>
      </c>
    </row>
    <row r="794" spans="2:23" x14ac:dyDescent="0.2">
      <c r="B794" s="1">
        <v>1</v>
      </c>
      <c r="C794" s="1" t="s">
        <v>1628</v>
      </c>
      <c r="D794" s="1" t="s">
        <v>1629</v>
      </c>
      <c r="E794" s="5">
        <v>42.82085</v>
      </c>
      <c r="F794" s="5">
        <v>-70.180400000000006</v>
      </c>
      <c r="G794" s="4">
        <v>93.268799999999999</v>
      </c>
      <c r="H794" s="7">
        <v>37537</v>
      </c>
      <c r="I794" s="1" t="s">
        <v>998</v>
      </c>
      <c r="J794" s="1" t="s">
        <v>1444</v>
      </c>
      <c r="V794" s="3" t="str">
        <f t="shared" si="19"/>
        <v/>
      </c>
      <c r="W794" s="3" t="str">
        <f t="shared" si="20"/>
        <v/>
      </c>
    </row>
    <row r="795" spans="2:23" x14ac:dyDescent="0.2">
      <c r="B795" s="1">
        <v>1</v>
      </c>
      <c r="C795" s="1" t="s">
        <v>1630</v>
      </c>
      <c r="D795" s="1" t="s">
        <v>1631</v>
      </c>
      <c r="E795" s="5">
        <v>42.820810000000002</v>
      </c>
      <c r="F795" s="5">
        <v>-70.180070000000001</v>
      </c>
      <c r="G795" s="4">
        <v>93.268799999999999</v>
      </c>
      <c r="H795" s="7">
        <v>37537</v>
      </c>
      <c r="I795" s="1" t="s">
        <v>998</v>
      </c>
      <c r="J795" s="1" t="s">
        <v>1444</v>
      </c>
      <c r="V795" s="3" t="str">
        <f t="shared" si="19"/>
        <v/>
      </c>
      <c r="W795" s="3" t="str">
        <f t="shared" si="20"/>
        <v/>
      </c>
    </row>
    <row r="796" spans="2:23" x14ac:dyDescent="0.2">
      <c r="B796" s="1">
        <v>1</v>
      </c>
      <c r="C796" s="1" t="s">
        <v>1632</v>
      </c>
      <c r="D796" s="1" t="s">
        <v>1633</v>
      </c>
      <c r="E796" s="5">
        <v>42.807830000000003</v>
      </c>
      <c r="F796" s="5">
        <v>-70.329549999999998</v>
      </c>
      <c r="G796" s="4">
        <v>51</v>
      </c>
      <c r="H796" s="7">
        <v>38243</v>
      </c>
      <c r="J796" s="1" t="s">
        <v>1444</v>
      </c>
      <c r="V796" s="3" t="str">
        <f t="shared" si="19"/>
        <v/>
      </c>
      <c r="W796" s="3" t="str">
        <f t="shared" si="20"/>
        <v/>
      </c>
    </row>
    <row r="797" spans="2:23" x14ac:dyDescent="0.2">
      <c r="B797" s="1">
        <v>1</v>
      </c>
      <c r="C797" s="1" t="s">
        <v>1634</v>
      </c>
      <c r="D797" s="1" t="s">
        <v>1635</v>
      </c>
      <c r="E797" s="5">
        <v>42.807299999999998</v>
      </c>
      <c r="F797" s="5">
        <v>-70.329430000000002</v>
      </c>
      <c r="G797" s="4">
        <v>52.1</v>
      </c>
      <c r="H797" s="7">
        <v>38251</v>
      </c>
      <c r="I797" s="1" t="s">
        <v>12</v>
      </c>
      <c r="J797" s="1" t="s">
        <v>1444</v>
      </c>
      <c r="V797" s="3" t="str">
        <f t="shared" si="19"/>
        <v/>
      </c>
      <c r="W797" s="3" t="str">
        <f t="shared" si="20"/>
        <v/>
      </c>
    </row>
    <row r="798" spans="2:23" x14ac:dyDescent="0.2">
      <c r="B798" s="1">
        <v>1</v>
      </c>
      <c r="C798" s="1" t="s">
        <v>1636</v>
      </c>
      <c r="D798" s="1" t="s">
        <v>1637</v>
      </c>
      <c r="E798" s="5">
        <v>42.808219999999999</v>
      </c>
      <c r="F798" s="5">
        <v>-70.313580000000002</v>
      </c>
      <c r="G798" s="4">
        <v>53</v>
      </c>
      <c r="H798" s="7">
        <v>38251</v>
      </c>
      <c r="J798" s="1" t="s">
        <v>1444</v>
      </c>
      <c r="V798" s="3" t="str">
        <f t="shared" si="19"/>
        <v/>
      </c>
      <c r="W798" s="3" t="str">
        <f t="shared" si="20"/>
        <v/>
      </c>
    </row>
    <row r="799" spans="2:23" x14ac:dyDescent="0.2">
      <c r="B799" s="1">
        <v>1</v>
      </c>
      <c r="C799" s="1" t="s">
        <v>1638</v>
      </c>
      <c r="D799" s="1" t="s">
        <v>1639</v>
      </c>
      <c r="E799" s="5">
        <v>42.808219999999999</v>
      </c>
      <c r="F799" s="5">
        <v>-70.296499999999995</v>
      </c>
      <c r="G799" s="4">
        <v>56</v>
      </c>
      <c r="H799" s="7">
        <v>38251</v>
      </c>
      <c r="J799" s="1" t="s">
        <v>1444</v>
      </c>
      <c r="V799" s="3" t="str">
        <f t="shared" si="19"/>
        <v/>
      </c>
      <c r="W799" s="3" t="str">
        <f t="shared" si="20"/>
        <v/>
      </c>
    </row>
    <row r="800" spans="2:23" x14ac:dyDescent="0.2">
      <c r="B800" s="1">
        <v>1</v>
      </c>
      <c r="C800" s="1" t="s">
        <v>1640</v>
      </c>
      <c r="D800" s="1" t="s">
        <v>1641</v>
      </c>
      <c r="E800" s="5">
        <v>42.807879999999997</v>
      </c>
      <c r="F800" s="5">
        <v>-70.296329999999998</v>
      </c>
      <c r="G800" s="4">
        <v>57</v>
      </c>
      <c r="H800" s="7">
        <v>38251</v>
      </c>
      <c r="J800" s="1" t="s">
        <v>1444</v>
      </c>
      <c r="V800" s="3" t="str">
        <f t="shared" si="19"/>
        <v/>
      </c>
      <c r="W800" s="3" t="str">
        <f t="shared" si="20"/>
        <v/>
      </c>
    </row>
    <row r="801" spans="2:23" x14ac:dyDescent="0.2">
      <c r="B801" s="1">
        <v>1</v>
      </c>
      <c r="C801" s="1" t="s">
        <v>1642</v>
      </c>
      <c r="D801" s="1" t="s">
        <v>1643</v>
      </c>
      <c r="E801" s="5">
        <v>42.807250000000003</v>
      </c>
      <c r="F801" s="5">
        <v>-70.296319999999994</v>
      </c>
      <c r="G801" s="4">
        <v>57.6</v>
      </c>
      <c r="H801" s="7">
        <v>38251</v>
      </c>
      <c r="I801" s="1" t="s">
        <v>12</v>
      </c>
      <c r="J801" s="1" t="s">
        <v>1444</v>
      </c>
      <c r="V801" s="3" t="str">
        <f t="shared" si="19"/>
        <v/>
      </c>
      <c r="W801" s="3" t="str">
        <f t="shared" si="20"/>
        <v/>
      </c>
    </row>
    <row r="802" spans="2:23" x14ac:dyDescent="0.2">
      <c r="B802" s="1">
        <v>1</v>
      </c>
      <c r="C802" s="1" t="s">
        <v>1644</v>
      </c>
      <c r="D802" s="1" t="s">
        <v>1645</v>
      </c>
      <c r="E802" s="5">
        <v>42.80838</v>
      </c>
      <c r="F802" s="5">
        <v>-70.280140000000003</v>
      </c>
      <c r="G802" s="4">
        <v>62.179200000000002</v>
      </c>
      <c r="H802" s="7">
        <v>37480</v>
      </c>
      <c r="J802" s="1" t="s">
        <v>1444</v>
      </c>
      <c r="V802" s="3" t="str">
        <f t="shared" si="19"/>
        <v/>
      </c>
      <c r="W802" s="3" t="str">
        <f t="shared" si="20"/>
        <v/>
      </c>
    </row>
    <row r="803" spans="2:23" x14ac:dyDescent="0.2">
      <c r="B803" s="1">
        <v>1</v>
      </c>
      <c r="C803" s="1" t="s">
        <v>1646</v>
      </c>
      <c r="D803" s="1" t="s">
        <v>1647</v>
      </c>
      <c r="E803" s="5">
        <v>42.808520000000001</v>
      </c>
      <c r="F803" s="5">
        <v>-70.279719999999998</v>
      </c>
      <c r="G803" s="4">
        <v>61</v>
      </c>
      <c r="H803" s="7">
        <v>38590</v>
      </c>
      <c r="I803" s="1" t="s">
        <v>12</v>
      </c>
      <c r="J803" s="1" t="s">
        <v>1444</v>
      </c>
      <c r="V803" s="3" t="str">
        <f t="shared" si="19"/>
        <v/>
      </c>
      <c r="W803" s="3" t="str">
        <f t="shared" si="20"/>
        <v/>
      </c>
    </row>
    <row r="804" spans="2:23" x14ac:dyDescent="0.2">
      <c r="B804" s="1">
        <v>1</v>
      </c>
      <c r="C804" s="1" t="s">
        <v>1648</v>
      </c>
      <c r="D804" s="1" t="s">
        <v>1647</v>
      </c>
      <c r="E804" s="5">
        <v>42.808680000000003</v>
      </c>
      <c r="F804" s="5">
        <v>-70.279020000000003</v>
      </c>
      <c r="G804" s="4">
        <v>61</v>
      </c>
      <c r="H804" s="7">
        <v>38590</v>
      </c>
      <c r="I804" s="1" t="s">
        <v>12</v>
      </c>
      <c r="J804" s="1" t="s">
        <v>1444</v>
      </c>
      <c r="V804" s="3" t="str">
        <f t="shared" si="19"/>
        <v/>
      </c>
      <c r="W804" s="3" t="str">
        <f t="shared" si="20"/>
        <v/>
      </c>
    </row>
    <row r="805" spans="2:23" x14ac:dyDescent="0.2">
      <c r="B805" s="1">
        <v>1</v>
      </c>
      <c r="C805" s="1" t="s">
        <v>1649</v>
      </c>
      <c r="D805" s="1" t="s">
        <v>1650</v>
      </c>
      <c r="E805" s="5">
        <v>42.808549999999997</v>
      </c>
      <c r="F805" s="5">
        <v>-70.263400000000004</v>
      </c>
      <c r="G805" s="4">
        <v>66</v>
      </c>
      <c r="H805" s="7">
        <v>37480</v>
      </c>
      <c r="J805" s="1" t="s">
        <v>1444</v>
      </c>
      <c r="V805" s="3" t="str">
        <f t="shared" si="19"/>
        <v/>
      </c>
      <c r="W805" s="3" t="str">
        <f t="shared" si="20"/>
        <v/>
      </c>
    </row>
    <row r="806" spans="2:23" x14ac:dyDescent="0.2">
      <c r="B806" s="1">
        <v>1</v>
      </c>
      <c r="C806" s="1" t="s">
        <v>1651</v>
      </c>
      <c r="D806" s="1" t="s">
        <v>1652</v>
      </c>
      <c r="E806" s="5">
        <v>42.795909999999999</v>
      </c>
      <c r="F806" s="5">
        <v>-70.396569999999997</v>
      </c>
      <c r="G806" s="4">
        <v>73.152000000000001</v>
      </c>
      <c r="H806" s="7">
        <v>37480</v>
      </c>
      <c r="I806" s="1" t="s">
        <v>998</v>
      </c>
      <c r="J806" s="1" t="s">
        <v>1444</v>
      </c>
      <c r="V806" s="3" t="str">
        <f t="shared" si="19"/>
        <v/>
      </c>
      <c r="W806" s="3" t="str">
        <f t="shared" si="20"/>
        <v/>
      </c>
    </row>
    <row r="807" spans="2:23" x14ac:dyDescent="0.2">
      <c r="B807" s="1">
        <v>1</v>
      </c>
      <c r="C807" s="1" t="s">
        <v>1653</v>
      </c>
      <c r="D807" s="1" t="s">
        <v>1654</v>
      </c>
      <c r="E807" s="5">
        <v>42.808120000000002</v>
      </c>
      <c r="F807" s="5">
        <v>-70.113680000000002</v>
      </c>
      <c r="G807" s="4">
        <v>118.872</v>
      </c>
      <c r="H807" s="7">
        <v>37529</v>
      </c>
      <c r="J807" s="1" t="s">
        <v>1444</v>
      </c>
      <c r="V807" s="3" t="str">
        <f t="shared" si="19"/>
        <v/>
      </c>
      <c r="W807" s="3" t="str">
        <f t="shared" si="20"/>
        <v/>
      </c>
    </row>
    <row r="808" spans="2:23" x14ac:dyDescent="0.2">
      <c r="B808" s="1">
        <v>1</v>
      </c>
      <c r="C808" s="1" t="s">
        <v>1655</v>
      </c>
      <c r="D808" s="1" t="s">
        <v>1656</v>
      </c>
      <c r="E808" s="5">
        <v>42.808489999999999</v>
      </c>
      <c r="F808" s="5">
        <v>-70.113979999999998</v>
      </c>
      <c r="G808" s="4">
        <v>118.872</v>
      </c>
      <c r="H808" s="7">
        <v>37529</v>
      </c>
      <c r="J808" s="1" t="s">
        <v>1444</v>
      </c>
      <c r="V808" s="3" t="str">
        <f t="shared" si="19"/>
        <v/>
      </c>
      <c r="W808" s="3" t="str">
        <f t="shared" si="20"/>
        <v/>
      </c>
    </row>
    <row r="809" spans="2:23" x14ac:dyDescent="0.2">
      <c r="B809" s="1">
        <v>1</v>
      </c>
      <c r="C809" s="1" t="s">
        <v>1657</v>
      </c>
      <c r="D809" s="1" t="s">
        <v>1658</v>
      </c>
      <c r="E809" s="5">
        <v>42.796010000000003</v>
      </c>
      <c r="F809" s="5">
        <v>-70.396469999999994</v>
      </c>
      <c r="G809" s="4">
        <v>73</v>
      </c>
      <c r="H809" s="7">
        <v>37480</v>
      </c>
      <c r="J809" s="1" t="s">
        <v>1444</v>
      </c>
      <c r="V809" s="3" t="str">
        <f t="shared" si="19"/>
        <v/>
      </c>
      <c r="W809" s="3" t="str">
        <f t="shared" si="20"/>
        <v/>
      </c>
    </row>
    <row r="810" spans="2:23" x14ac:dyDescent="0.2">
      <c r="B810" s="1">
        <v>1</v>
      </c>
      <c r="C810" s="1" t="s">
        <v>1659</v>
      </c>
      <c r="D810" s="1" t="s">
        <v>1660</v>
      </c>
      <c r="E810" s="5">
        <v>42.796059999999997</v>
      </c>
      <c r="F810" s="5">
        <v>-70.380160000000004</v>
      </c>
      <c r="G810" s="4">
        <v>85.953600000000009</v>
      </c>
      <c r="H810" s="7">
        <v>37480</v>
      </c>
      <c r="J810" s="1" t="s">
        <v>1444</v>
      </c>
      <c r="V810" s="3" t="str">
        <f t="shared" si="19"/>
        <v/>
      </c>
      <c r="W810" s="3" t="str">
        <f t="shared" si="20"/>
        <v/>
      </c>
    </row>
    <row r="811" spans="2:23" x14ac:dyDescent="0.2">
      <c r="B811" s="1">
        <v>1</v>
      </c>
      <c r="C811" s="1" t="s">
        <v>1661</v>
      </c>
      <c r="D811" s="1" t="s">
        <v>1662</v>
      </c>
      <c r="E811" s="5">
        <v>42.796219999999998</v>
      </c>
      <c r="F811" s="5">
        <v>-70.329930000000004</v>
      </c>
      <c r="G811" s="4">
        <v>89.611200000000011</v>
      </c>
      <c r="H811" s="7">
        <v>37480</v>
      </c>
      <c r="J811" s="1" t="s">
        <v>1444</v>
      </c>
      <c r="V811" s="3" t="str">
        <f t="shared" si="19"/>
        <v/>
      </c>
      <c r="W811" s="3" t="str">
        <f t="shared" si="20"/>
        <v/>
      </c>
    </row>
    <row r="812" spans="2:23" x14ac:dyDescent="0.2">
      <c r="B812" s="1">
        <v>1</v>
      </c>
      <c r="C812" s="1" t="s">
        <v>1663</v>
      </c>
      <c r="D812" s="1" t="s">
        <v>1664</v>
      </c>
      <c r="E812" s="5">
        <v>42.796109999999999</v>
      </c>
      <c r="F812" s="5">
        <v>-70.313519999999997</v>
      </c>
      <c r="G812" s="4">
        <v>49.377600000000001</v>
      </c>
      <c r="H812" s="7">
        <v>37480</v>
      </c>
      <c r="J812" s="1" t="s">
        <v>1444</v>
      </c>
      <c r="V812" s="3" t="str">
        <f t="shared" si="19"/>
        <v/>
      </c>
      <c r="W812" s="3" t="str">
        <f t="shared" si="20"/>
        <v/>
      </c>
    </row>
    <row r="813" spans="2:23" x14ac:dyDescent="0.2">
      <c r="B813" s="1">
        <v>1</v>
      </c>
      <c r="C813" s="1" t="s">
        <v>1665</v>
      </c>
      <c r="D813" s="1" t="s">
        <v>1666</v>
      </c>
      <c r="E813" s="5">
        <v>42.7958</v>
      </c>
      <c r="F813" s="5">
        <v>-70.313559999999995</v>
      </c>
      <c r="G813" s="4">
        <v>51.206400000000002</v>
      </c>
      <c r="H813" s="7">
        <v>37480</v>
      </c>
      <c r="I813" s="1" t="s">
        <v>998</v>
      </c>
      <c r="J813" s="1" t="s">
        <v>1444</v>
      </c>
      <c r="V813" s="3" t="str">
        <f t="shared" si="19"/>
        <v/>
      </c>
      <c r="W813" s="3" t="str">
        <f t="shared" si="20"/>
        <v/>
      </c>
    </row>
    <row r="814" spans="2:23" x14ac:dyDescent="0.2">
      <c r="B814" s="1">
        <v>1</v>
      </c>
      <c r="C814" s="1" t="s">
        <v>1667</v>
      </c>
      <c r="D814" s="1" t="s">
        <v>1668</v>
      </c>
      <c r="E814" s="5">
        <v>42.79609</v>
      </c>
      <c r="F814" s="5">
        <v>-70.296899999999994</v>
      </c>
      <c r="G814" s="4">
        <v>56.692800000000005</v>
      </c>
      <c r="H814" s="7">
        <v>37480</v>
      </c>
      <c r="I814" s="1" t="s">
        <v>998</v>
      </c>
      <c r="J814" s="1" t="s">
        <v>1444</v>
      </c>
      <c r="V814" s="3" t="str">
        <f t="shared" si="19"/>
        <v/>
      </c>
      <c r="W814" s="3" t="str">
        <f t="shared" si="20"/>
        <v/>
      </c>
    </row>
    <row r="815" spans="2:23" x14ac:dyDescent="0.2">
      <c r="B815" s="1">
        <v>1</v>
      </c>
      <c r="C815" s="1" t="s">
        <v>1669</v>
      </c>
      <c r="D815" s="1" t="s">
        <v>1670</v>
      </c>
      <c r="E815" s="5">
        <v>42.795940000000002</v>
      </c>
      <c r="F815" s="5">
        <v>-70.297160000000005</v>
      </c>
      <c r="G815" s="4">
        <v>56.692800000000005</v>
      </c>
      <c r="H815" s="7">
        <v>37480</v>
      </c>
      <c r="I815" s="1" t="s">
        <v>998</v>
      </c>
      <c r="J815" s="1" t="s">
        <v>1444</v>
      </c>
      <c r="V815" s="3" t="str">
        <f t="shared" si="19"/>
        <v/>
      </c>
      <c r="W815" s="3" t="str">
        <f t="shared" si="20"/>
        <v/>
      </c>
    </row>
    <row r="816" spans="2:23" x14ac:dyDescent="0.2">
      <c r="B816" s="1">
        <v>1</v>
      </c>
      <c r="C816" s="1" t="s">
        <v>1671</v>
      </c>
      <c r="D816" s="1" t="s">
        <v>1672</v>
      </c>
      <c r="E816" s="5">
        <v>42.79616</v>
      </c>
      <c r="F816" s="5">
        <v>-70.280079999999998</v>
      </c>
      <c r="G816" s="4">
        <v>60</v>
      </c>
      <c r="H816" s="7">
        <v>37480</v>
      </c>
      <c r="J816" s="1" t="s">
        <v>1444</v>
      </c>
      <c r="V816" s="3" t="str">
        <f t="shared" si="19"/>
        <v/>
      </c>
      <c r="W816" s="3" t="str">
        <f t="shared" si="20"/>
        <v/>
      </c>
    </row>
    <row r="817" spans="2:23" x14ac:dyDescent="0.2">
      <c r="B817" s="1">
        <v>1</v>
      </c>
      <c r="C817" s="1" t="s">
        <v>1673</v>
      </c>
      <c r="D817" s="1" t="s">
        <v>1674</v>
      </c>
      <c r="E817" s="5">
        <v>42.795839999999998</v>
      </c>
      <c r="F817" s="5">
        <v>-70.280330000000006</v>
      </c>
      <c r="G817" s="4">
        <v>60</v>
      </c>
      <c r="H817" s="7">
        <v>37480</v>
      </c>
      <c r="J817" s="1" t="s">
        <v>1444</v>
      </c>
      <c r="V817" s="3" t="str">
        <f t="shared" si="19"/>
        <v/>
      </c>
      <c r="W817" s="3" t="str">
        <f t="shared" si="20"/>
        <v/>
      </c>
    </row>
    <row r="818" spans="2:23" x14ac:dyDescent="0.2">
      <c r="B818" s="1">
        <v>1</v>
      </c>
      <c r="C818" s="1" t="s">
        <v>1675</v>
      </c>
      <c r="D818" s="1" t="s">
        <v>1676</v>
      </c>
      <c r="E818" s="5">
        <v>42.79569</v>
      </c>
      <c r="F818" s="5">
        <v>-70.280330000000006</v>
      </c>
      <c r="G818" s="4">
        <v>60.3504</v>
      </c>
      <c r="H818" s="7">
        <v>37480</v>
      </c>
      <c r="I818" s="1" t="s">
        <v>998</v>
      </c>
      <c r="J818" s="1" t="s">
        <v>1444</v>
      </c>
      <c r="V818" s="3" t="str">
        <f t="shared" si="19"/>
        <v/>
      </c>
      <c r="W818" s="3" t="str">
        <f t="shared" si="20"/>
        <v/>
      </c>
    </row>
    <row r="819" spans="2:23" x14ac:dyDescent="0.2">
      <c r="B819" s="1">
        <v>1</v>
      </c>
      <c r="C819" s="1" t="s">
        <v>1677</v>
      </c>
      <c r="D819" s="1" t="s">
        <v>1678</v>
      </c>
      <c r="E819" s="5">
        <v>42.795949999999998</v>
      </c>
      <c r="F819" s="5">
        <v>-70.263769999999994</v>
      </c>
      <c r="G819" s="4">
        <v>62.179200000000002</v>
      </c>
      <c r="H819" s="7">
        <v>37480</v>
      </c>
      <c r="I819" s="1" t="s">
        <v>998</v>
      </c>
      <c r="J819" s="1" t="s">
        <v>1444</v>
      </c>
      <c r="V819" s="3" t="str">
        <f t="shared" si="19"/>
        <v/>
      </c>
      <c r="W819" s="3" t="str">
        <f t="shared" si="20"/>
        <v/>
      </c>
    </row>
    <row r="820" spans="2:23" x14ac:dyDescent="0.2">
      <c r="B820" s="1">
        <v>1</v>
      </c>
      <c r="C820" s="1" t="s">
        <v>1679</v>
      </c>
      <c r="D820" s="1" t="s">
        <v>1680</v>
      </c>
      <c r="E820" s="5">
        <v>42.796039999999998</v>
      </c>
      <c r="F820" s="5">
        <v>-70.263400000000004</v>
      </c>
      <c r="G820" s="4">
        <v>62.179200000000002</v>
      </c>
      <c r="H820" s="7">
        <v>37480</v>
      </c>
      <c r="I820" s="1" t="s">
        <v>998</v>
      </c>
      <c r="J820" s="1" t="s">
        <v>1444</v>
      </c>
      <c r="V820" s="3" t="str">
        <f t="shared" si="19"/>
        <v/>
      </c>
      <c r="W820" s="3" t="str">
        <f t="shared" si="20"/>
        <v/>
      </c>
    </row>
    <row r="821" spans="2:23" x14ac:dyDescent="0.2">
      <c r="B821" s="1">
        <v>1</v>
      </c>
      <c r="C821" s="1" t="s">
        <v>1681</v>
      </c>
      <c r="D821" s="1" t="s">
        <v>1682</v>
      </c>
      <c r="E821" s="5">
        <v>42.79569</v>
      </c>
      <c r="F821" s="5">
        <v>-70.246970000000005</v>
      </c>
      <c r="G821" s="4">
        <v>62.179200000000002</v>
      </c>
      <c r="H821" s="7">
        <v>37484</v>
      </c>
      <c r="I821" s="1" t="s">
        <v>998</v>
      </c>
      <c r="J821" s="1" t="s">
        <v>1444</v>
      </c>
      <c r="V821" s="3" t="str">
        <f t="shared" si="19"/>
        <v/>
      </c>
      <c r="W821" s="3" t="str">
        <f t="shared" si="20"/>
        <v/>
      </c>
    </row>
    <row r="822" spans="2:23" x14ac:dyDescent="0.2">
      <c r="B822" s="1">
        <v>1</v>
      </c>
      <c r="C822" s="1" t="s">
        <v>1683</v>
      </c>
      <c r="D822" s="1" t="s">
        <v>1684</v>
      </c>
      <c r="E822" s="5">
        <v>42.795850000000002</v>
      </c>
      <c r="F822" s="5">
        <v>-70.247069999999994</v>
      </c>
      <c r="G822" s="4">
        <v>62.179200000000002</v>
      </c>
      <c r="H822" s="7">
        <v>37484</v>
      </c>
      <c r="I822" s="1" t="s">
        <v>998</v>
      </c>
      <c r="J822" s="1" t="s">
        <v>1444</v>
      </c>
      <c r="V822" s="3" t="str">
        <f t="shared" si="19"/>
        <v/>
      </c>
      <c r="W822" s="3" t="str">
        <f t="shared" si="20"/>
        <v/>
      </c>
    </row>
    <row r="823" spans="2:23" x14ac:dyDescent="0.2">
      <c r="B823" s="1">
        <v>1</v>
      </c>
      <c r="C823" s="1" t="s">
        <v>1685</v>
      </c>
      <c r="D823" s="1" t="s">
        <v>1686</v>
      </c>
      <c r="E823" s="5">
        <v>42.795760000000001</v>
      </c>
      <c r="F823" s="5">
        <v>-70.246790000000004</v>
      </c>
      <c r="G823" s="4">
        <v>62.179200000000002</v>
      </c>
      <c r="H823" s="7">
        <v>37484</v>
      </c>
      <c r="I823" s="1" t="s">
        <v>998</v>
      </c>
      <c r="J823" s="1" t="s">
        <v>1444</v>
      </c>
      <c r="V823" s="3" t="str">
        <f t="shared" si="19"/>
        <v/>
      </c>
      <c r="W823" s="3" t="str">
        <f t="shared" si="20"/>
        <v/>
      </c>
    </row>
    <row r="824" spans="2:23" x14ac:dyDescent="0.2">
      <c r="B824" s="1">
        <v>1</v>
      </c>
      <c r="C824" s="1" t="s">
        <v>1687</v>
      </c>
      <c r="D824" s="1" t="s">
        <v>1688</v>
      </c>
      <c r="E824" s="5">
        <v>42.795999999999999</v>
      </c>
      <c r="F824" s="5">
        <v>-70.230249999999998</v>
      </c>
      <c r="G824" s="4">
        <v>60.3504</v>
      </c>
      <c r="H824" s="7">
        <v>37484</v>
      </c>
      <c r="I824" s="1" t="s">
        <v>998</v>
      </c>
      <c r="J824" s="1" t="s">
        <v>1444</v>
      </c>
      <c r="V824" s="3" t="str">
        <f t="shared" si="19"/>
        <v/>
      </c>
      <c r="W824" s="3" t="str">
        <f t="shared" si="20"/>
        <v/>
      </c>
    </row>
    <row r="825" spans="2:23" x14ac:dyDescent="0.2">
      <c r="B825" s="1">
        <v>1</v>
      </c>
      <c r="C825" s="1" t="s">
        <v>1689</v>
      </c>
      <c r="D825" s="1" t="s">
        <v>1690</v>
      </c>
      <c r="E825" s="5">
        <v>42.795850000000002</v>
      </c>
      <c r="F825" s="5">
        <v>-70.230239999999995</v>
      </c>
      <c r="G825" s="4">
        <v>60.3504</v>
      </c>
      <c r="H825" s="7">
        <v>37484</v>
      </c>
      <c r="I825" s="1" t="s">
        <v>998</v>
      </c>
      <c r="J825" s="1" t="s">
        <v>1444</v>
      </c>
      <c r="V825" s="3" t="str">
        <f t="shared" si="19"/>
        <v/>
      </c>
      <c r="W825" s="3" t="str">
        <f t="shared" si="20"/>
        <v/>
      </c>
    </row>
    <row r="826" spans="2:23" x14ac:dyDescent="0.2">
      <c r="B826" s="1">
        <v>1</v>
      </c>
      <c r="C826" s="1" t="s">
        <v>1691</v>
      </c>
      <c r="D826" s="1" t="s">
        <v>1692</v>
      </c>
      <c r="E826" s="5">
        <v>42.795780000000001</v>
      </c>
      <c r="F826" s="5">
        <v>-70.213399999999993</v>
      </c>
      <c r="G826" s="4">
        <v>87.78240000000001</v>
      </c>
      <c r="H826" s="7">
        <v>37484</v>
      </c>
      <c r="J826" s="1" t="s">
        <v>1444</v>
      </c>
      <c r="V826" s="3" t="str">
        <f t="shared" si="19"/>
        <v/>
      </c>
      <c r="W826" s="3" t="str">
        <f t="shared" si="20"/>
        <v/>
      </c>
    </row>
    <row r="827" spans="2:23" x14ac:dyDescent="0.2">
      <c r="B827" s="1">
        <v>1</v>
      </c>
      <c r="C827" s="1" t="s">
        <v>1693</v>
      </c>
      <c r="D827" s="1" t="s">
        <v>1694</v>
      </c>
      <c r="E827" s="5">
        <v>42.795859999999998</v>
      </c>
      <c r="F827" s="5">
        <v>-70.2136</v>
      </c>
      <c r="G827" s="4">
        <v>85.953600000000009</v>
      </c>
      <c r="H827" s="7">
        <v>37484</v>
      </c>
      <c r="I827" s="1" t="s">
        <v>998</v>
      </c>
      <c r="J827" s="1" t="s">
        <v>1444</v>
      </c>
      <c r="V827" s="3" t="str">
        <f t="shared" si="19"/>
        <v/>
      </c>
      <c r="W827" s="3" t="str">
        <f t="shared" si="20"/>
        <v/>
      </c>
    </row>
    <row r="828" spans="2:23" x14ac:dyDescent="0.2">
      <c r="B828" s="1">
        <v>1</v>
      </c>
      <c r="C828" s="1" t="s">
        <v>1695</v>
      </c>
      <c r="D828" s="1" t="s">
        <v>1696</v>
      </c>
      <c r="E828" s="5">
        <v>42.795879999999997</v>
      </c>
      <c r="F828" s="5">
        <v>-70.196749999999994</v>
      </c>
      <c r="G828" s="4">
        <v>78.638400000000004</v>
      </c>
      <c r="H828" s="7">
        <v>37484</v>
      </c>
      <c r="I828" s="1" t="s">
        <v>998</v>
      </c>
      <c r="J828" s="1" t="s">
        <v>1444</v>
      </c>
      <c r="V828" s="3" t="str">
        <f t="shared" si="19"/>
        <v/>
      </c>
      <c r="W828" s="3" t="str">
        <f t="shared" si="20"/>
        <v/>
      </c>
    </row>
    <row r="829" spans="2:23" x14ac:dyDescent="0.2">
      <c r="B829" s="1">
        <v>1</v>
      </c>
      <c r="C829" s="1" t="s">
        <v>1697</v>
      </c>
      <c r="D829" s="1" t="s">
        <v>1698</v>
      </c>
      <c r="E829" s="5">
        <v>42.795720000000003</v>
      </c>
      <c r="F829" s="5">
        <v>-70.196960000000004</v>
      </c>
      <c r="G829" s="4">
        <v>78.638400000000004</v>
      </c>
      <c r="H829" s="7">
        <v>37484</v>
      </c>
      <c r="I829" s="1" t="s">
        <v>998</v>
      </c>
      <c r="J829" s="1" t="s">
        <v>1444</v>
      </c>
      <c r="V829" s="3" t="str">
        <f t="shared" ref="V829:V840" si="21">IF(ISBLANK(AG829),"",IF(AG829&lt;0.35,"Very Well Sorted",IF(AG829&lt;0.5,"Well Sorted",IF(AG829&lt;0.7,"Moderately Well Sorted",IF(AG829&lt;1,"Moderately Sorted",IF(AG829&lt;2,"Poorly Sorted",IF(AG829&lt;4,"Very Poorly Sorted",IF(AG829&gt;4,"Extremely Poorly Sorted"))))))))</f>
        <v/>
      </c>
      <c r="W829" s="3" t="str">
        <f t="shared" ref="W829:W840" si="22">IF(ISBLANK(AG829),"",IF(AG829&lt;0.35,"VWS",IF(AG829&lt;0.5,"WS",IF(AG829&lt;0.7,"MWS",IF(AG829&lt;1,"MS",IF(AG829&lt;2,"PS",IF(AG829&lt;4,"VPS",IF(AG829&gt;4,"EPS"))))))))</f>
        <v/>
      </c>
    </row>
    <row r="830" spans="2:23" x14ac:dyDescent="0.2">
      <c r="B830" s="1">
        <v>1</v>
      </c>
      <c r="C830" s="1" t="s">
        <v>1699</v>
      </c>
      <c r="D830" s="1" t="s">
        <v>1700</v>
      </c>
      <c r="E830" s="5">
        <v>42.795720000000003</v>
      </c>
      <c r="F830" s="5">
        <v>-70.196979999999996</v>
      </c>
      <c r="G830" s="4">
        <v>78.638400000000004</v>
      </c>
      <c r="H830" s="7">
        <v>37484</v>
      </c>
      <c r="I830" s="1" t="s">
        <v>998</v>
      </c>
      <c r="J830" s="1" t="s">
        <v>1444</v>
      </c>
      <c r="V830" s="3" t="str">
        <f t="shared" si="21"/>
        <v/>
      </c>
      <c r="W830" s="3" t="str">
        <f t="shared" si="22"/>
        <v/>
      </c>
    </row>
    <row r="831" spans="2:23" x14ac:dyDescent="0.2">
      <c r="B831" s="1">
        <v>1</v>
      </c>
      <c r="C831" s="1" t="s">
        <v>1701</v>
      </c>
      <c r="D831" s="1" t="s">
        <v>1702</v>
      </c>
      <c r="E831" s="5">
        <v>42.795879999999997</v>
      </c>
      <c r="F831" s="5">
        <v>-70.179990000000004</v>
      </c>
      <c r="G831" s="4">
        <v>67.665599999999998</v>
      </c>
      <c r="H831" s="7">
        <v>37484</v>
      </c>
      <c r="J831" s="1" t="s">
        <v>1444</v>
      </c>
      <c r="V831" s="3" t="str">
        <f t="shared" si="21"/>
        <v/>
      </c>
      <c r="W831" s="3" t="str">
        <f t="shared" si="22"/>
        <v/>
      </c>
    </row>
    <row r="832" spans="2:23" x14ac:dyDescent="0.2">
      <c r="B832" s="1">
        <v>1</v>
      </c>
      <c r="C832" s="1" t="s">
        <v>1703</v>
      </c>
      <c r="D832" s="1" t="s">
        <v>1704</v>
      </c>
      <c r="E832" s="5">
        <v>42.795699999999997</v>
      </c>
      <c r="F832" s="5">
        <v>-70.180179999999993</v>
      </c>
      <c r="G832" s="4">
        <v>67.665599999999998</v>
      </c>
      <c r="H832" s="7">
        <v>37484</v>
      </c>
      <c r="J832" s="1" t="s">
        <v>1444</v>
      </c>
      <c r="V832" s="3" t="str">
        <f t="shared" si="21"/>
        <v/>
      </c>
      <c r="W832" s="3" t="str">
        <f t="shared" si="22"/>
        <v/>
      </c>
    </row>
    <row r="833" spans="1:82" x14ac:dyDescent="0.2">
      <c r="B833" s="1">
        <v>1</v>
      </c>
      <c r="C833" s="1" t="s">
        <v>1705</v>
      </c>
      <c r="D833" s="1" t="s">
        <v>1706</v>
      </c>
      <c r="E833" s="5">
        <v>42.79569</v>
      </c>
      <c r="F833" s="5">
        <v>-70.180279999999996</v>
      </c>
      <c r="G833" s="4">
        <v>68</v>
      </c>
      <c r="H833" s="7">
        <v>37484</v>
      </c>
      <c r="I833" s="1" t="s">
        <v>998</v>
      </c>
      <c r="J833" s="1" t="s">
        <v>1444</v>
      </c>
      <c r="V833" s="3" t="str">
        <f t="shared" si="21"/>
        <v/>
      </c>
      <c r="W833" s="3" t="str">
        <f t="shared" si="22"/>
        <v/>
      </c>
    </row>
    <row r="834" spans="1:82" x14ac:dyDescent="0.2">
      <c r="B834" s="1">
        <v>1</v>
      </c>
      <c r="C834" s="1" t="s">
        <v>1707</v>
      </c>
      <c r="D834" s="1" t="s">
        <v>1708</v>
      </c>
      <c r="E834" s="5">
        <v>42.795909999999999</v>
      </c>
      <c r="F834" s="5">
        <v>-70.163420000000002</v>
      </c>
      <c r="G834" s="4">
        <v>74.980800000000002</v>
      </c>
      <c r="H834" s="7">
        <v>37484</v>
      </c>
      <c r="I834" s="1" t="s">
        <v>998</v>
      </c>
      <c r="J834" s="1" t="s">
        <v>1444</v>
      </c>
      <c r="V834" s="3" t="str">
        <f t="shared" si="21"/>
        <v/>
      </c>
      <c r="W834" s="3" t="str">
        <f t="shared" si="22"/>
        <v/>
      </c>
    </row>
    <row r="835" spans="1:82" x14ac:dyDescent="0.2">
      <c r="B835" s="1">
        <v>1</v>
      </c>
      <c r="C835" s="1" t="s">
        <v>1709</v>
      </c>
      <c r="D835" s="1" t="s">
        <v>1710</v>
      </c>
      <c r="E835" s="5">
        <v>42.795949999999998</v>
      </c>
      <c r="F835" s="5">
        <v>-70.146659999999997</v>
      </c>
      <c r="G835" s="4">
        <v>78.638400000000004</v>
      </c>
      <c r="H835" s="7">
        <v>37484</v>
      </c>
      <c r="I835" s="1" t="s">
        <v>998</v>
      </c>
      <c r="J835" s="1" t="s">
        <v>1444</v>
      </c>
      <c r="V835" s="3" t="str">
        <f t="shared" si="21"/>
        <v/>
      </c>
      <c r="W835" s="3" t="str">
        <f t="shared" si="22"/>
        <v/>
      </c>
    </row>
    <row r="836" spans="1:82" x14ac:dyDescent="0.2">
      <c r="B836" s="1">
        <v>1</v>
      </c>
      <c r="C836" s="1" t="s">
        <v>1711</v>
      </c>
      <c r="D836" s="1" t="s">
        <v>1712</v>
      </c>
      <c r="E836" s="5">
        <v>42.79598</v>
      </c>
      <c r="F836" s="5">
        <v>-70.147180000000006</v>
      </c>
      <c r="G836" s="4">
        <v>78.638400000000004</v>
      </c>
      <c r="H836" s="7">
        <v>37484</v>
      </c>
      <c r="I836" s="1" t="s">
        <v>998</v>
      </c>
      <c r="J836" s="1" t="s">
        <v>1444</v>
      </c>
      <c r="V836" s="3" t="str">
        <f t="shared" si="21"/>
        <v/>
      </c>
      <c r="W836" s="3" t="str">
        <f t="shared" si="22"/>
        <v/>
      </c>
    </row>
    <row r="837" spans="1:82" x14ac:dyDescent="0.2">
      <c r="B837" s="1">
        <v>1</v>
      </c>
      <c r="C837" s="1" t="s">
        <v>1713</v>
      </c>
      <c r="D837" s="1" t="s">
        <v>1714</v>
      </c>
      <c r="E837" s="5">
        <v>42.795990000000003</v>
      </c>
      <c r="F837" s="5">
        <v>-70.130170000000007</v>
      </c>
      <c r="G837" s="4">
        <v>102.4128</v>
      </c>
      <c r="H837" s="7">
        <v>37484</v>
      </c>
      <c r="I837" s="1" t="s">
        <v>998</v>
      </c>
      <c r="J837" s="1" t="s">
        <v>1444</v>
      </c>
      <c r="V837" s="3" t="str">
        <f t="shared" si="21"/>
        <v/>
      </c>
      <c r="W837" s="3" t="str">
        <f t="shared" si="22"/>
        <v/>
      </c>
    </row>
    <row r="838" spans="1:82" x14ac:dyDescent="0.2">
      <c r="B838" s="1">
        <v>1</v>
      </c>
      <c r="C838" s="1" t="s">
        <v>1715</v>
      </c>
      <c r="D838" s="1" t="s">
        <v>1716</v>
      </c>
      <c r="E838" s="5">
        <v>42.795769999999997</v>
      </c>
      <c r="F838" s="5">
        <v>-70.130359999999996</v>
      </c>
      <c r="G838" s="4">
        <v>102.4128</v>
      </c>
      <c r="H838" s="7">
        <v>37484</v>
      </c>
      <c r="I838" s="1" t="s">
        <v>998</v>
      </c>
      <c r="J838" s="1" t="s">
        <v>1444</v>
      </c>
      <c r="V838" s="3" t="str">
        <f t="shared" si="21"/>
        <v/>
      </c>
      <c r="W838" s="3" t="str">
        <f t="shared" si="22"/>
        <v/>
      </c>
    </row>
    <row r="839" spans="1:82" x14ac:dyDescent="0.2">
      <c r="B839" s="1">
        <v>1</v>
      </c>
      <c r="C839" s="1" t="s">
        <v>1717</v>
      </c>
      <c r="D839" s="1" t="s">
        <v>1718</v>
      </c>
      <c r="E839" s="5">
        <v>42.795920000000002</v>
      </c>
      <c r="F839" s="5">
        <v>-70.113420000000005</v>
      </c>
      <c r="G839" s="4">
        <v>115.21440000000001</v>
      </c>
      <c r="H839" s="7">
        <v>37484</v>
      </c>
      <c r="I839" s="1" t="s">
        <v>998</v>
      </c>
      <c r="J839" s="1" t="s">
        <v>1444</v>
      </c>
      <c r="V839" s="3" t="str">
        <f t="shared" si="21"/>
        <v/>
      </c>
      <c r="W839" s="3" t="str">
        <f t="shared" si="22"/>
        <v/>
      </c>
    </row>
    <row r="840" spans="1:82" x14ac:dyDescent="0.2">
      <c r="B840" s="1">
        <v>1</v>
      </c>
      <c r="C840" s="1" t="s">
        <v>1719</v>
      </c>
      <c r="D840" s="1" t="s">
        <v>1720</v>
      </c>
      <c r="E840" s="5">
        <v>42.796030000000002</v>
      </c>
      <c r="F840" s="5">
        <v>-70.113380000000006</v>
      </c>
      <c r="G840" s="4">
        <v>117.04320000000001</v>
      </c>
      <c r="H840" s="7">
        <v>37484</v>
      </c>
      <c r="I840" s="1" t="s">
        <v>998</v>
      </c>
      <c r="J840" s="1" t="s">
        <v>1444</v>
      </c>
      <c r="V840" s="3" t="str">
        <f t="shared" si="21"/>
        <v/>
      </c>
      <c r="W840" s="3" t="str">
        <f t="shared" si="22"/>
        <v/>
      </c>
    </row>
    <row r="841" spans="1:82" s="69" customFormat="1" ht="13.5" thickBot="1" x14ac:dyDescent="0.25"/>
    <row r="842" spans="1:82" s="25" customFormat="1" ht="83.25" customHeight="1" thickBot="1" x14ac:dyDescent="0.3">
      <c r="A842" s="67" t="s">
        <v>2404</v>
      </c>
      <c r="B842" s="20" t="s">
        <v>1998</v>
      </c>
      <c r="C842" s="20" t="s">
        <v>0</v>
      </c>
      <c r="D842" s="20" t="s">
        <v>1</v>
      </c>
      <c r="E842" s="18" t="s">
        <v>2399</v>
      </c>
      <c r="F842" s="18" t="s">
        <v>2400</v>
      </c>
      <c r="G842" s="20" t="s">
        <v>1999</v>
      </c>
      <c r="H842" s="20" t="s">
        <v>2000</v>
      </c>
      <c r="I842" s="20" t="s">
        <v>2</v>
      </c>
      <c r="J842" s="20" t="s">
        <v>3</v>
      </c>
      <c r="K842" s="20" t="s">
        <v>2001</v>
      </c>
      <c r="L842" s="20" t="s">
        <v>2002</v>
      </c>
      <c r="M842" s="20" t="s">
        <v>2003</v>
      </c>
      <c r="N842" s="20" t="s">
        <v>2004</v>
      </c>
      <c r="O842" s="20" t="s">
        <v>2005</v>
      </c>
      <c r="P842" s="20" t="s">
        <v>2006</v>
      </c>
      <c r="Q842" s="20" t="s">
        <v>2007</v>
      </c>
      <c r="R842" s="20" t="s">
        <v>2008</v>
      </c>
      <c r="S842" s="20" t="s">
        <v>4</v>
      </c>
      <c r="T842" s="20" t="s">
        <v>2009</v>
      </c>
      <c r="U842" s="20" t="s">
        <v>5</v>
      </c>
      <c r="V842" s="20" t="s">
        <v>2010</v>
      </c>
      <c r="W842" s="20" t="s">
        <v>2011</v>
      </c>
      <c r="X842" s="20" t="s">
        <v>2012</v>
      </c>
      <c r="Y842" s="20" t="s">
        <v>2013</v>
      </c>
      <c r="Z842" s="20" t="s">
        <v>2014</v>
      </c>
      <c r="AA842" s="20" t="s">
        <v>2015</v>
      </c>
      <c r="AB842" s="20" t="s">
        <v>2016</v>
      </c>
      <c r="AC842" s="20" t="s">
        <v>2017</v>
      </c>
      <c r="AD842" s="20" t="s">
        <v>2018</v>
      </c>
      <c r="AE842" s="20" t="s">
        <v>6</v>
      </c>
      <c r="AF842" s="20" t="s">
        <v>7</v>
      </c>
      <c r="AG842" s="20" t="s">
        <v>2019</v>
      </c>
      <c r="AH842" s="20" t="s">
        <v>2020</v>
      </c>
      <c r="AI842" s="20" t="s">
        <v>2021</v>
      </c>
      <c r="AJ842" s="20" t="s">
        <v>2020</v>
      </c>
      <c r="AK842" s="20" t="s">
        <v>2022</v>
      </c>
      <c r="AL842" s="20" t="s">
        <v>2023</v>
      </c>
      <c r="AM842" s="20" t="s">
        <v>2024</v>
      </c>
      <c r="AN842" s="20" t="s">
        <v>2025</v>
      </c>
      <c r="AO842" s="20" t="s">
        <v>2026</v>
      </c>
      <c r="AP842" s="20" t="s">
        <v>2027</v>
      </c>
      <c r="AQ842" s="20" t="s">
        <v>2028</v>
      </c>
      <c r="AR842" s="20" t="s">
        <v>2029</v>
      </c>
      <c r="AS842" s="20" t="s">
        <v>2030</v>
      </c>
      <c r="AT842" s="20" t="s">
        <v>2031</v>
      </c>
      <c r="AU842" s="20" t="s">
        <v>2032</v>
      </c>
      <c r="AV842" s="68" t="s">
        <v>2033</v>
      </c>
      <c r="AW842" s="20" t="s">
        <v>2034</v>
      </c>
      <c r="AX842" s="20" t="s">
        <v>8</v>
      </c>
      <c r="AY842" s="20" t="s">
        <v>9</v>
      </c>
      <c r="AZ842" s="20" t="s">
        <v>10</v>
      </c>
      <c r="BA842" s="20" t="s">
        <v>2035</v>
      </c>
      <c r="BB842" s="20" t="s">
        <v>2036</v>
      </c>
      <c r="BC842" s="20" t="s">
        <v>2037</v>
      </c>
      <c r="BD842" s="20" t="s">
        <v>2038</v>
      </c>
      <c r="BE842" s="20" t="s">
        <v>2039</v>
      </c>
      <c r="BF842" s="20" t="s">
        <v>2040</v>
      </c>
      <c r="BG842" s="20" t="s">
        <v>2041</v>
      </c>
      <c r="BH842" s="20" t="s">
        <v>2042</v>
      </c>
      <c r="BI842" s="20" t="s">
        <v>2043</v>
      </c>
      <c r="BJ842" s="20" t="s">
        <v>2044</v>
      </c>
      <c r="BK842" s="20" t="s">
        <v>2045</v>
      </c>
      <c r="BL842" s="20" t="s">
        <v>2046</v>
      </c>
      <c r="BM842" s="20" t="s">
        <v>2047</v>
      </c>
      <c r="BN842" s="20" t="s">
        <v>2048</v>
      </c>
      <c r="BO842" s="20" t="s">
        <v>2049</v>
      </c>
      <c r="BP842" s="20" t="s">
        <v>2050</v>
      </c>
      <c r="BQ842" s="20" t="s">
        <v>2051</v>
      </c>
      <c r="BR842" s="20" t="s">
        <v>2052</v>
      </c>
      <c r="BS842" s="20" t="s">
        <v>2053</v>
      </c>
      <c r="BT842" s="20" t="s">
        <v>2054</v>
      </c>
      <c r="BU842" s="20" t="s">
        <v>2055</v>
      </c>
      <c r="BV842" s="20" t="s">
        <v>2056</v>
      </c>
      <c r="BW842" s="20" t="s">
        <v>2057</v>
      </c>
      <c r="BX842" s="20" t="s">
        <v>2058</v>
      </c>
      <c r="BY842" s="20" t="s">
        <v>2059</v>
      </c>
      <c r="BZ842" s="20" t="s">
        <v>2060</v>
      </c>
      <c r="CA842" s="20" t="s">
        <v>2061</v>
      </c>
      <c r="CB842" s="20" t="s">
        <v>2062</v>
      </c>
      <c r="CC842" s="20" t="s">
        <v>2063</v>
      </c>
      <c r="CD842" s="20" t="s">
        <v>2064</v>
      </c>
    </row>
    <row r="843" spans="1:82" x14ac:dyDescent="0.2">
      <c r="B843" s="1">
        <v>2</v>
      </c>
      <c r="C843" s="1" t="s">
        <v>1721</v>
      </c>
      <c r="D843" s="1">
        <v>3.1</v>
      </c>
      <c r="E843" s="5">
        <v>43.068579999999997</v>
      </c>
      <c r="F843" s="5">
        <v>-70.701750000000004</v>
      </c>
      <c r="G843" s="4">
        <v>20</v>
      </c>
      <c r="H843" s="7" t="s">
        <v>2067</v>
      </c>
      <c r="I843" s="1" t="s">
        <v>12</v>
      </c>
      <c r="S843" s="1" t="s">
        <v>240</v>
      </c>
      <c r="T843" s="1" t="s">
        <v>18</v>
      </c>
      <c r="U843" s="3"/>
      <c r="V843" s="3"/>
      <c r="W843" s="3" t="s">
        <v>1308</v>
      </c>
      <c r="X843" s="3" t="s">
        <v>1309</v>
      </c>
      <c r="Y843" s="3" t="s">
        <v>1301</v>
      </c>
      <c r="Z843" s="3" t="s">
        <v>1302</v>
      </c>
      <c r="AA843" s="3" t="s">
        <v>1173</v>
      </c>
      <c r="AB843" s="3"/>
      <c r="AC843" s="3" t="s">
        <v>1173</v>
      </c>
      <c r="AD843" s="3" t="s">
        <v>1722</v>
      </c>
      <c r="AE843" s="3" t="s">
        <v>1059</v>
      </c>
      <c r="AF843" s="3" t="s">
        <v>1060</v>
      </c>
      <c r="AG843" s="23">
        <v>39.5</v>
      </c>
      <c r="AH843" s="23">
        <v>58.2</v>
      </c>
      <c r="AI843" s="23">
        <v>2.2999999999999998</v>
      </c>
      <c r="AJ843" s="23">
        <v>58.2</v>
      </c>
      <c r="AK843" s="23">
        <v>1</v>
      </c>
      <c r="AL843" s="23">
        <v>1.4</v>
      </c>
      <c r="AM843" s="1" t="s">
        <v>1082</v>
      </c>
      <c r="AO843" s="10"/>
      <c r="AP843" s="10"/>
      <c r="AQ843" s="10"/>
      <c r="AR843" s="10"/>
      <c r="AS843" s="10"/>
      <c r="AT843" s="10"/>
      <c r="AU843" s="27">
        <v>-0.45612315036140494</v>
      </c>
      <c r="AV843" s="27">
        <f t="shared" ref="AV843:AV856" si="23">2^-AU843</f>
        <v>1.3718503865604934</v>
      </c>
      <c r="AW843" s="10">
        <v>2.5202356793628118</v>
      </c>
      <c r="AX843" s="27">
        <v>-0.31932106014320422</v>
      </c>
      <c r="AY843" s="27">
        <v>0.55279994997975845</v>
      </c>
      <c r="AZ843" s="27">
        <v>0.84995346970055374</v>
      </c>
      <c r="BA843" s="10">
        <v>104.6416</v>
      </c>
      <c r="BB843" s="10"/>
      <c r="BC843" s="10"/>
      <c r="BD843" s="10"/>
      <c r="BE843" s="10"/>
      <c r="BF843" s="10"/>
      <c r="BG843" s="10"/>
      <c r="BH843" s="10"/>
      <c r="BI843" s="10"/>
      <c r="BJ843" s="10"/>
      <c r="BK843" s="10"/>
      <c r="BL843" s="10"/>
      <c r="BM843" s="10"/>
      <c r="BN843" s="10"/>
      <c r="BO843" s="10"/>
      <c r="BP843" s="10"/>
      <c r="BQ843" s="10"/>
      <c r="BR843" s="10"/>
      <c r="BS843" s="10"/>
      <c r="BT843" s="10"/>
      <c r="BU843" s="10"/>
      <c r="BV843" s="10"/>
      <c r="BW843" s="10"/>
      <c r="BX843" s="10"/>
      <c r="BY843" s="10"/>
      <c r="BZ843" s="10"/>
      <c r="CA843" s="10"/>
      <c r="CB843" s="10"/>
      <c r="CC843" s="10"/>
      <c r="CD843" s="10"/>
    </row>
    <row r="844" spans="1:82" x14ac:dyDescent="0.2">
      <c r="B844" s="1">
        <v>2</v>
      </c>
      <c r="C844" s="1" t="s">
        <v>1723</v>
      </c>
      <c r="D844" s="1">
        <v>3.2</v>
      </c>
      <c r="E844" s="5">
        <v>43.068469999999998</v>
      </c>
      <c r="F844" s="5">
        <v>-70.702830000000006</v>
      </c>
      <c r="G844" s="4">
        <v>15.9</v>
      </c>
      <c r="H844" s="7" t="s">
        <v>2067</v>
      </c>
      <c r="I844" s="1" t="s">
        <v>12</v>
      </c>
      <c r="S844" s="1" t="s">
        <v>240</v>
      </c>
      <c r="T844" s="1" t="s">
        <v>18</v>
      </c>
      <c r="U844" s="3"/>
      <c r="V844" s="3"/>
      <c r="W844" s="3" t="s">
        <v>1308</v>
      </c>
      <c r="X844" s="3" t="s">
        <v>1309</v>
      </c>
      <c r="Y844" s="3" t="s">
        <v>1301</v>
      </c>
      <c r="Z844" s="3" t="s">
        <v>1302</v>
      </c>
      <c r="AA844" s="3" t="s">
        <v>1173</v>
      </c>
      <c r="AB844" s="3"/>
      <c r="AC844" s="3" t="s">
        <v>1173</v>
      </c>
      <c r="AD844" s="3" t="s">
        <v>1722</v>
      </c>
      <c r="AE844" s="3" t="s">
        <v>1059</v>
      </c>
      <c r="AF844" s="3" t="s">
        <v>1060</v>
      </c>
      <c r="AG844" s="23">
        <v>45.4</v>
      </c>
      <c r="AH844" s="23">
        <v>53</v>
      </c>
      <c r="AI844" s="23">
        <v>1.7</v>
      </c>
      <c r="AJ844" s="23">
        <v>53</v>
      </c>
      <c r="AK844" s="23">
        <v>0.5</v>
      </c>
      <c r="AL844" s="23">
        <v>0.2</v>
      </c>
      <c r="AM844" s="1" t="s">
        <v>1082</v>
      </c>
      <c r="AO844" s="10"/>
      <c r="AP844" s="10"/>
      <c r="AQ844" s="10"/>
      <c r="AR844" s="10"/>
      <c r="AS844" s="10"/>
      <c r="AT844" s="10"/>
      <c r="AU844" s="27">
        <v>-0.69104465088488798</v>
      </c>
      <c r="AV844" s="27">
        <f t="shared" si="23"/>
        <v>1.6144521149399456</v>
      </c>
      <c r="AW844" s="10">
        <v>2.3090571915807523</v>
      </c>
      <c r="AX844" s="27">
        <v>-0.156</v>
      </c>
      <c r="AY844" s="27">
        <v>0.54600000000000004</v>
      </c>
      <c r="AZ844" s="27">
        <v>1.18807635942429</v>
      </c>
      <c r="BA844" s="10">
        <v>101.7586</v>
      </c>
      <c r="BB844" s="10"/>
      <c r="BC844" s="10"/>
      <c r="BD844" s="10"/>
      <c r="BE844" s="10"/>
      <c r="BF844" s="10"/>
      <c r="BG844" s="10"/>
      <c r="BH844" s="10"/>
      <c r="BI844" s="10"/>
      <c r="BJ844" s="10"/>
      <c r="BK844" s="10"/>
      <c r="BL844" s="10"/>
      <c r="BM844" s="10"/>
      <c r="BN844" s="10"/>
      <c r="BO844" s="10"/>
      <c r="BP844" s="10"/>
      <c r="BQ844" s="10"/>
      <c r="BR844" s="10"/>
      <c r="BS844" s="10"/>
      <c r="BT844" s="10"/>
      <c r="BU844" s="10"/>
      <c r="BV844" s="10"/>
      <c r="BW844" s="10"/>
      <c r="BX844" s="10"/>
      <c r="BY844" s="10"/>
      <c r="BZ844" s="10"/>
      <c r="CA844" s="10"/>
      <c r="CB844" s="10"/>
      <c r="CC844" s="10"/>
      <c r="CD844" s="10"/>
    </row>
    <row r="845" spans="1:82" x14ac:dyDescent="0.2">
      <c r="A845" s="1" t="s">
        <v>1724</v>
      </c>
      <c r="B845" s="1">
        <v>2</v>
      </c>
      <c r="C845" s="1" t="s">
        <v>1725</v>
      </c>
      <c r="D845" s="1">
        <v>4.0999999999999996</v>
      </c>
      <c r="E845" s="5">
        <v>43.070439999999998</v>
      </c>
      <c r="F845" s="5">
        <v>-70.705439999999996</v>
      </c>
      <c r="G845" s="4"/>
      <c r="H845" s="7" t="s">
        <v>2067</v>
      </c>
      <c r="I845" s="1" t="s">
        <v>12</v>
      </c>
      <c r="S845" s="1" t="s">
        <v>237</v>
      </c>
      <c r="T845" s="1" t="s">
        <v>13</v>
      </c>
      <c r="U845" s="3"/>
      <c r="V845" s="3"/>
      <c r="W845" s="3" t="s">
        <v>1289</v>
      </c>
      <c r="X845" s="3" t="s">
        <v>1290</v>
      </c>
      <c r="Y845" s="3" t="s">
        <v>1132</v>
      </c>
      <c r="Z845" s="3" t="s">
        <v>1133</v>
      </c>
      <c r="AA845" s="3" t="s">
        <v>1175</v>
      </c>
      <c r="AB845" s="3"/>
      <c r="AC845" s="3" t="s">
        <v>1173</v>
      </c>
      <c r="AD845" s="3" t="s">
        <v>1722</v>
      </c>
      <c r="AE845" s="3" t="s">
        <v>1271</v>
      </c>
      <c r="AF845" s="3" t="s">
        <v>1272</v>
      </c>
      <c r="AG845" s="23">
        <v>12.6</v>
      </c>
      <c r="AH845" s="23">
        <v>86.1</v>
      </c>
      <c r="AI845" s="23">
        <v>1.3</v>
      </c>
      <c r="AJ845" s="23">
        <v>86.1</v>
      </c>
      <c r="AK845" s="23">
        <v>0.5</v>
      </c>
      <c r="AL845" s="23">
        <v>0.8</v>
      </c>
      <c r="AM845" s="1" t="s">
        <v>1061</v>
      </c>
      <c r="AO845" s="10"/>
      <c r="AP845" s="10"/>
      <c r="AQ845" s="10"/>
      <c r="AR845" s="10"/>
      <c r="AS845" s="10"/>
      <c r="AT845" s="10"/>
      <c r="AU845" s="27">
        <v>0.68500000000000005</v>
      </c>
      <c r="AV845" s="27">
        <f t="shared" si="23"/>
        <v>0.62200582664923443</v>
      </c>
      <c r="AW845" s="10">
        <v>1.2027673841488116</v>
      </c>
      <c r="AX845" s="27">
        <v>-0.45985351418933063</v>
      </c>
      <c r="AY845" s="27">
        <v>1.0737727956338248</v>
      </c>
      <c r="AZ845" s="27">
        <v>1.6179935792673164</v>
      </c>
      <c r="BA845" s="10">
        <v>72.881399999999928</v>
      </c>
      <c r="BB845" s="10"/>
      <c r="BC845" s="10"/>
      <c r="BD845" s="10"/>
      <c r="BE845" s="10"/>
      <c r="BF845" s="10"/>
      <c r="BG845" s="10"/>
      <c r="BH845" s="10"/>
      <c r="BI845" s="10"/>
      <c r="BJ845" s="10"/>
      <c r="BK845" s="10"/>
      <c r="BL845" s="10"/>
      <c r="BM845" s="10"/>
      <c r="BN845" s="10"/>
      <c r="BO845" s="10"/>
      <c r="BP845" s="10"/>
      <c r="BQ845" s="10"/>
      <c r="BR845" s="10"/>
      <c r="BS845" s="10"/>
      <c r="BT845" s="10"/>
      <c r="BU845" s="10"/>
      <c r="BV845" s="10"/>
      <c r="BW845" s="10"/>
      <c r="BX845" s="10"/>
      <c r="BY845" s="10"/>
      <c r="BZ845" s="10"/>
      <c r="CA845" s="10"/>
      <c r="CB845" s="10"/>
      <c r="CC845" s="10"/>
      <c r="CD845" s="10"/>
    </row>
    <row r="846" spans="1:82" x14ac:dyDescent="0.2">
      <c r="A846" s="1" t="s">
        <v>1726</v>
      </c>
      <c r="B846" s="1">
        <v>1</v>
      </c>
      <c r="C846" s="1" t="s">
        <v>1727</v>
      </c>
      <c r="D846" s="1">
        <v>4.2</v>
      </c>
      <c r="E846" s="5">
        <v>43.069499999999998</v>
      </c>
      <c r="F846" s="5">
        <v>-70.704560000000001</v>
      </c>
      <c r="G846" s="4"/>
      <c r="H846" s="7" t="s">
        <v>2067</v>
      </c>
      <c r="I846" s="1" t="s">
        <v>12</v>
      </c>
      <c r="S846" s="1" t="s">
        <v>313</v>
      </c>
      <c r="T846" s="1" t="s">
        <v>314</v>
      </c>
      <c r="U846" s="3"/>
      <c r="V846" s="3"/>
      <c r="W846" s="3" t="s">
        <v>1728</v>
      </c>
      <c r="X846" s="3" t="s">
        <v>1729</v>
      </c>
      <c r="Y846" s="3" t="s">
        <v>1132</v>
      </c>
      <c r="Z846" s="3" t="s">
        <v>1133</v>
      </c>
      <c r="AA846" s="3" t="s">
        <v>1132</v>
      </c>
      <c r="AB846" s="3"/>
      <c r="AC846" s="3" t="s">
        <v>1132</v>
      </c>
      <c r="AD846" s="3" t="s">
        <v>1730</v>
      </c>
      <c r="AE846" s="3" t="s">
        <v>1731</v>
      </c>
      <c r="AF846" s="3" t="s">
        <v>1732</v>
      </c>
      <c r="AG846" s="23">
        <v>2.2999999999999998</v>
      </c>
      <c r="AH846" s="23">
        <v>97.3</v>
      </c>
      <c r="AI846" s="23">
        <v>4</v>
      </c>
      <c r="AJ846" s="23">
        <v>97.3</v>
      </c>
      <c r="AK846" s="23">
        <v>4</v>
      </c>
      <c r="AL846" s="23">
        <v>0</v>
      </c>
      <c r="AM846" s="1" t="s">
        <v>1061</v>
      </c>
      <c r="AO846" s="10"/>
      <c r="AP846" s="10"/>
      <c r="AQ846" s="10"/>
      <c r="AR846" s="10"/>
      <c r="AS846" s="10"/>
      <c r="AT846" s="10"/>
      <c r="AU846" s="27">
        <v>1.1459999999999999</v>
      </c>
      <c r="AV846" s="27">
        <f t="shared" si="23"/>
        <v>0.45187636337554293</v>
      </c>
      <c r="AW846" s="10">
        <v>0.72699999999999998</v>
      </c>
      <c r="AX846" s="27">
        <v>-0.219</v>
      </c>
      <c r="AY846" s="27">
        <v>1.125</v>
      </c>
      <c r="AZ846" s="27">
        <v>0.73110530582830247</v>
      </c>
      <c r="BA846" s="10">
        <v>73.807400000000015</v>
      </c>
      <c r="BB846" s="10"/>
      <c r="BC846" s="10"/>
      <c r="BD846" s="10"/>
      <c r="BE846" s="10"/>
      <c r="BF846" s="10"/>
      <c r="BG846" s="10"/>
      <c r="BH846" s="10"/>
      <c r="BI846" s="10"/>
      <c r="BJ846" s="10"/>
      <c r="BK846" s="10"/>
      <c r="BL846" s="10"/>
      <c r="BM846" s="10"/>
      <c r="BN846" s="10"/>
      <c r="BO846" s="10"/>
      <c r="BP846" s="10"/>
      <c r="BQ846" s="10"/>
      <c r="BR846" s="10"/>
      <c r="BS846" s="10"/>
      <c r="BT846" s="10"/>
      <c r="BU846" s="10"/>
      <c r="BV846" s="10"/>
      <c r="BW846" s="10"/>
      <c r="BX846" s="10"/>
      <c r="BY846" s="10"/>
      <c r="BZ846" s="10"/>
      <c r="CA846" s="10"/>
      <c r="CB846" s="10"/>
      <c r="CC846" s="10"/>
      <c r="CD846" s="10"/>
    </row>
    <row r="847" spans="1:82" x14ac:dyDescent="0.2">
      <c r="A847" s="1" t="s">
        <v>2162</v>
      </c>
      <c r="B847" s="1">
        <v>2</v>
      </c>
      <c r="C847" s="1" t="s">
        <v>1733</v>
      </c>
      <c r="D847" s="1">
        <v>4.3</v>
      </c>
      <c r="E847" s="5">
        <v>43.068640000000002</v>
      </c>
      <c r="F847" s="5">
        <v>-70.704669999999993</v>
      </c>
      <c r="G847" s="4"/>
      <c r="H847" s="7" t="s">
        <v>2067</v>
      </c>
      <c r="I847" s="1" t="s">
        <v>12</v>
      </c>
      <c r="S847" s="1" t="s">
        <v>237</v>
      </c>
      <c r="T847" s="1" t="s">
        <v>13</v>
      </c>
      <c r="U847" s="3"/>
      <c r="V847" s="3"/>
      <c r="W847" s="3" t="s">
        <v>1289</v>
      </c>
      <c r="X847" s="3" t="s">
        <v>1290</v>
      </c>
      <c r="Y847" s="3" t="s">
        <v>1175</v>
      </c>
      <c r="Z847" s="3" t="s">
        <v>1176</v>
      </c>
      <c r="AA847" s="3" t="s">
        <v>1175</v>
      </c>
      <c r="AB847" s="3"/>
      <c r="AC847" s="3" t="s">
        <v>1175</v>
      </c>
      <c r="AD847" s="3" t="s">
        <v>1734</v>
      </c>
      <c r="AE847" s="3" t="s">
        <v>1271</v>
      </c>
      <c r="AF847" s="3" t="s">
        <v>1272</v>
      </c>
      <c r="AG847" s="23">
        <v>7.9</v>
      </c>
      <c r="AH847" s="23">
        <v>90.2</v>
      </c>
      <c r="AI847" s="23">
        <v>1.9</v>
      </c>
      <c r="AJ847" s="23">
        <v>90.2</v>
      </c>
      <c r="AK847" s="23">
        <v>0.8</v>
      </c>
      <c r="AL847" s="23">
        <v>1.1000000000000001</v>
      </c>
      <c r="AM847" s="1" t="s">
        <v>1061</v>
      </c>
      <c r="AO847" s="10"/>
      <c r="AP847" s="10"/>
      <c r="AQ847" s="10"/>
      <c r="AR847" s="10"/>
      <c r="AS847" s="10"/>
      <c r="AT847" s="10"/>
      <c r="AU847" s="27">
        <v>0.94</v>
      </c>
      <c r="AV847" s="27">
        <f t="shared" si="23"/>
        <v>0.52123288042056071</v>
      </c>
      <c r="AW847" s="10">
        <v>1.125</v>
      </c>
      <c r="AX847" s="27">
        <v>-0.35499999999999998</v>
      </c>
      <c r="AY847" s="27">
        <v>1.032</v>
      </c>
      <c r="AZ847" s="27">
        <v>1.204468362541403</v>
      </c>
      <c r="BA847" s="10">
        <v>71.30499999999995</v>
      </c>
      <c r="BB847" s="10"/>
      <c r="BC847" s="10"/>
      <c r="BD847" s="10"/>
      <c r="BE847" s="10"/>
      <c r="BF847" s="10"/>
      <c r="BG847" s="10"/>
      <c r="BH847" s="10"/>
      <c r="BI847" s="10"/>
      <c r="BJ847" s="10"/>
      <c r="BK847" s="10"/>
      <c r="BL847" s="10"/>
      <c r="BM847" s="10"/>
      <c r="BN847" s="10"/>
      <c r="BO847" s="10"/>
      <c r="BP847" s="10"/>
      <c r="BQ847" s="10"/>
      <c r="BR847" s="10"/>
      <c r="BS847" s="10"/>
      <c r="BT847" s="10"/>
      <c r="BU847" s="10"/>
      <c r="BV847" s="10"/>
      <c r="BW847" s="10"/>
      <c r="BX847" s="10"/>
      <c r="BY847" s="10"/>
      <c r="BZ847" s="10"/>
      <c r="CA847" s="10"/>
      <c r="CB847" s="10"/>
      <c r="CC847" s="10"/>
      <c r="CD847" s="10"/>
    </row>
    <row r="848" spans="1:82" x14ac:dyDescent="0.2">
      <c r="A848" s="1" t="s">
        <v>1735</v>
      </c>
      <c r="B848" s="1">
        <v>2</v>
      </c>
      <c r="C848" s="1" t="s">
        <v>1736</v>
      </c>
      <c r="D848" s="1">
        <v>4.4000000000000004</v>
      </c>
      <c r="E848" s="5">
        <v>43.067749999999997</v>
      </c>
      <c r="F848" s="5">
        <v>-70.704499999999996</v>
      </c>
      <c r="G848" s="4"/>
      <c r="H848" s="7" t="s">
        <v>2067</v>
      </c>
      <c r="I848" s="1" t="s">
        <v>12</v>
      </c>
      <c r="S848" s="1" t="s">
        <v>313</v>
      </c>
      <c r="T848" s="1" t="s">
        <v>314</v>
      </c>
      <c r="U848" s="3"/>
      <c r="V848" s="3"/>
      <c r="W848" s="3" t="s">
        <v>1728</v>
      </c>
      <c r="X848" s="3" t="s">
        <v>1737</v>
      </c>
      <c r="Y848" s="3" t="s">
        <v>1132</v>
      </c>
      <c r="Z848" s="3" t="s">
        <v>1133</v>
      </c>
      <c r="AA848" s="3" t="s">
        <v>1132</v>
      </c>
      <c r="AB848" s="3"/>
      <c r="AC848" s="3" t="s">
        <v>1132</v>
      </c>
      <c r="AD848" s="3" t="s">
        <v>1730</v>
      </c>
      <c r="AE848" s="3" t="s">
        <v>1731</v>
      </c>
      <c r="AF848" s="3" t="s">
        <v>1732</v>
      </c>
      <c r="AG848" s="23">
        <v>3.3</v>
      </c>
      <c r="AH848" s="23">
        <v>96.7</v>
      </c>
      <c r="AI848" s="23">
        <v>0.1</v>
      </c>
      <c r="AJ848" s="23">
        <v>96.7</v>
      </c>
      <c r="AK848" s="23">
        <v>0.1</v>
      </c>
      <c r="AL848" s="23">
        <v>0</v>
      </c>
      <c r="AM848" s="1" t="s">
        <v>1061</v>
      </c>
      <c r="AO848" s="10"/>
      <c r="AP848" s="10"/>
      <c r="AQ848" s="10"/>
      <c r="AR848" s="10"/>
      <c r="AS848" s="10"/>
      <c r="AT848" s="10"/>
      <c r="AU848" s="27">
        <v>1.0529999999999999</v>
      </c>
      <c r="AV848" s="27">
        <f t="shared" si="23"/>
        <v>0.48196490387032159</v>
      </c>
      <c r="AW848" s="10">
        <v>0.80700000000000005</v>
      </c>
      <c r="AX848" s="27">
        <v>-0.309</v>
      </c>
      <c r="AY848" s="27">
        <v>1.1439999999999999</v>
      </c>
      <c r="AZ848" s="27">
        <v>1.128780380512477</v>
      </c>
      <c r="BA848" s="10">
        <v>73.19189999999999</v>
      </c>
      <c r="BB848" s="10"/>
      <c r="BC848" s="10"/>
      <c r="BD848" s="10"/>
      <c r="BE848" s="10"/>
      <c r="BF848" s="10"/>
      <c r="BG848" s="10"/>
      <c r="BH848" s="10"/>
      <c r="BI848" s="10"/>
      <c r="BJ848" s="10"/>
      <c r="BK848" s="10"/>
      <c r="BL848" s="10"/>
      <c r="BM848" s="10"/>
      <c r="BN848" s="10"/>
      <c r="BO848" s="10"/>
      <c r="BP848" s="10"/>
      <c r="BQ848" s="10"/>
      <c r="BR848" s="10"/>
      <c r="BS848" s="10"/>
      <c r="BT848" s="10"/>
      <c r="BU848" s="10"/>
      <c r="BV848" s="10"/>
      <c r="BW848" s="10"/>
      <c r="BX848" s="10"/>
      <c r="BY848" s="10"/>
      <c r="BZ848" s="10"/>
      <c r="CA848" s="10"/>
      <c r="CB848" s="10"/>
      <c r="CC848" s="10"/>
      <c r="CD848" s="10"/>
    </row>
    <row r="849" spans="1:83" x14ac:dyDescent="0.2">
      <c r="A849" s="1" t="s">
        <v>1738</v>
      </c>
      <c r="B849" s="1">
        <v>1</v>
      </c>
      <c r="C849" s="1" t="s">
        <v>1739</v>
      </c>
      <c r="D849" s="1">
        <v>4.5</v>
      </c>
      <c r="E849" s="5">
        <v>43.066690000000001</v>
      </c>
      <c r="F849" s="5">
        <v>-70.704390000000004</v>
      </c>
      <c r="G849" s="4"/>
      <c r="H849" s="7" t="s">
        <v>2067</v>
      </c>
      <c r="I849" s="1" t="s">
        <v>12</v>
      </c>
      <c r="S849" s="1" t="s">
        <v>313</v>
      </c>
      <c r="T849" s="1" t="s">
        <v>314</v>
      </c>
      <c r="U849" s="3"/>
      <c r="V849" s="3"/>
      <c r="W849" s="3" t="s">
        <v>1728</v>
      </c>
      <c r="X849" s="3" t="s">
        <v>1737</v>
      </c>
      <c r="Y849" s="3" t="s">
        <v>1132</v>
      </c>
      <c r="Z849" s="3" t="s">
        <v>1133</v>
      </c>
      <c r="AA849" s="3" t="s">
        <v>1132</v>
      </c>
      <c r="AB849" s="3"/>
      <c r="AC849" s="3" t="s">
        <v>1132</v>
      </c>
      <c r="AD849" s="3" t="s">
        <v>1730</v>
      </c>
      <c r="AE849" s="3" t="s">
        <v>1731</v>
      </c>
      <c r="AF849" s="3" t="s">
        <v>1732</v>
      </c>
      <c r="AG849" s="23">
        <v>2.7</v>
      </c>
      <c r="AH849" s="23">
        <v>97.2</v>
      </c>
      <c r="AI849" s="23">
        <v>0.1</v>
      </c>
      <c r="AJ849" s="23">
        <v>97.2</v>
      </c>
      <c r="AK849" s="23">
        <v>0.1</v>
      </c>
      <c r="AL849" s="23">
        <v>0</v>
      </c>
      <c r="AM849" s="1" t="s">
        <v>1061</v>
      </c>
      <c r="AO849" s="10"/>
      <c r="AP849" s="10"/>
      <c r="AQ849" s="10"/>
      <c r="AR849" s="10"/>
      <c r="AS849" s="10"/>
      <c r="AT849" s="10"/>
      <c r="AU849" s="27">
        <v>1.373</v>
      </c>
      <c r="AV849" s="27">
        <f t="shared" si="23"/>
        <v>0.38608756654589249</v>
      </c>
      <c r="AW849" s="10">
        <v>0.746</v>
      </c>
      <c r="AX849" s="27">
        <v>-0.35399999999999998</v>
      </c>
      <c r="AY849" s="27">
        <v>1.4339999999999999</v>
      </c>
      <c r="AZ849" s="27">
        <v>0.65350704260798509</v>
      </c>
      <c r="BA849" s="10">
        <v>62.810300000000034</v>
      </c>
      <c r="BB849" s="10"/>
      <c r="BC849" s="10"/>
      <c r="BD849" s="10"/>
      <c r="BE849" s="10"/>
      <c r="BF849" s="10"/>
      <c r="BG849" s="10"/>
      <c r="BH849" s="10"/>
      <c r="BI849" s="10"/>
      <c r="BJ849" s="10"/>
      <c r="BK849" s="10"/>
      <c r="BL849" s="10"/>
      <c r="BM849" s="10"/>
      <c r="BN849" s="10"/>
      <c r="BO849" s="10"/>
      <c r="BP849" s="10"/>
      <c r="BQ849" s="10"/>
      <c r="BR849" s="10"/>
      <c r="BS849" s="10"/>
      <c r="BT849" s="10"/>
      <c r="BU849" s="10"/>
      <c r="BV849" s="10"/>
      <c r="BW849" s="10"/>
      <c r="BX849" s="10"/>
      <c r="BY849" s="10"/>
      <c r="BZ849" s="10"/>
      <c r="CA849" s="10"/>
      <c r="CB849" s="10"/>
      <c r="CC849" s="10"/>
      <c r="CD849" s="10"/>
    </row>
    <row r="850" spans="1:83" x14ac:dyDescent="0.2">
      <c r="B850" s="1">
        <v>1</v>
      </c>
      <c r="C850" s="1" t="s">
        <v>1740</v>
      </c>
      <c r="D850" s="1">
        <v>4.5999999999999996</v>
      </c>
      <c r="E850" s="5">
        <v>43.065779999999997</v>
      </c>
      <c r="F850" s="5">
        <v>-70.704329999999999</v>
      </c>
      <c r="G850" s="4"/>
      <c r="H850" s="7" t="s">
        <v>2067</v>
      </c>
      <c r="I850" s="1" t="s">
        <v>12</v>
      </c>
      <c r="S850" s="1" t="s">
        <v>313</v>
      </c>
      <c r="T850" s="1" t="s">
        <v>314</v>
      </c>
      <c r="U850" s="3"/>
      <c r="V850" s="3"/>
      <c r="W850" s="3" t="s">
        <v>1728</v>
      </c>
      <c r="X850" s="3" t="s">
        <v>1737</v>
      </c>
      <c r="Y850" s="3" t="s">
        <v>1132</v>
      </c>
      <c r="Z850" s="3" t="s">
        <v>1133</v>
      </c>
      <c r="AA850" s="3" t="s">
        <v>1132</v>
      </c>
      <c r="AB850" s="3"/>
      <c r="AC850" s="3" t="s">
        <v>1132</v>
      </c>
      <c r="AD850" s="3" t="s">
        <v>1730</v>
      </c>
      <c r="AE850" s="3" t="s">
        <v>1731</v>
      </c>
      <c r="AF850" s="3" t="s">
        <v>1732</v>
      </c>
      <c r="AG850" s="23">
        <v>4.7</v>
      </c>
      <c r="AH850" s="23">
        <v>94.1</v>
      </c>
      <c r="AI850" s="23">
        <v>1.1000000000000001</v>
      </c>
      <c r="AJ850" s="23">
        <v>94.1</v>
      </c>
      <c r="AK850" s="23">
        <v>0.3</v>
      </c>
      <c r="AL850" s="23">
        <v>0.8</v>
      </c>
      <c r="AM850" s="1" t="s">
        <v>1061</v>
      </c>
      <c r="AO850" s="10"/>
      <c r="AP850" s="10"/>
      <c r="AQ850" s="10"/>
      <c r="AR850" s="10"/>
      <c r="AS850" s="10"/>
      <c r="AT850" s="10"/>
      <c r="AU850" s="27">
        <v>0.8</v>
      </c>
      <c r="AV850" s="27">
        <f t="shared" si="23"/>
        <v>0.57434917749851755</v>
      </c>
      <c r="AW850" s="10">
        <v>0.89700000000000002</v>
      </c>
      <c r="AX850" s="27">
        <v>-0.23</v>
      </c>
      <c r="AY850" s="27">
        <v>1.04</v>
      </c>
      <c r="AZ850" s="27">
        <v>1.0380230200352254</v>
      </c>
      <c r="BA850" s="10">
        <v>58.088499999999954</v>
      </c>
      <c r="BB850" s="10"/>
      <c r="BC850" s="10"/>
      <c r="BD850" s="10"/>
      <c r="BE850" s="10"/>
      <c r="BF850" s="10"/>
      <c r="BG850" s="10"/>
      <c r="BH850" s="10"/>
      <c r="BI850" s="10"/>
      <c r="BJ850" s="10"/>
      <c r="BK850" s="10"/>
      <c r="BL850" s="10"/>
      <c r="BM850" s="10"/>
      <c r="BN850" s="10"/>
      <c r="BO850" s="10"/>
      <c r="BP850" s="10"/>
      <c r="BQ850" s="10"/>
      <c r="BR850" s="10"/>
      <c r="BS850" s="10"/>
      <c r="BT850" s="10"/>
      <c r="BU850" s="10"/>
      <c r="BV850" s="10"/>
      <c r="BW850" s="10"/>
      <c r="BX850" s="10"/>
      <c r="BY850" s="10"/>
      <c r="BZ850" s="10"/>
      <c r="CA850" s="10"/>
      <c r="CB850" s="10"/>
      <c r="CC850" s="10"/>
      <c r="CD850" s="10"/>
    </row>
    <row r="851" spans="1:83" x14ac:dyDescent="0.2">
      <c r="B851" s="1">
        <v>1</v>
      </c>
      <c r="C851" s="1" t="s">
        <v>1741</v>
      </c>
      <c r="D851" s="1">
        <v>4.7</v>
      </c>
      <c r="E851" s="5">
        <v>43.064999999999998</v>
      </c>
      <c r="F851" s="5">
        <v>-70.704560000000001</v>
      </c>
      <c r="G851" s="4"/>
      <c r="H851" s="7" t="s">
        <v>2067</v>
      </c>
      <c r="I851" s="1" t="s">
        <v>12</v>
      </c>
      <c r="S851" s="1" t="s">
        <v>313</v>
      </c>
      <c r="T851" s="1" t="s">
        <v>314</v>
      </c>
      <c r="U851" s="3"/>
      <c r="V851" s="3"/>
      <c r="W851" s="3" t="s">
        <v>1728</v>
      </c>
      <c r="X851" s="3" t="s">
        <v>1737</v>
      </c>
      <c r="Y851" s="3" t="s">
        <v>1132</v>
      </c>
      <c r="Z851" s="3" t="s">
        <v>1133</v>
      </c>
      <c r="AA851" s="3" t="s">
        <v>1132</v>
      </c>
      <c r="AB851" s="3"/>
      <c r="AC851" s="3" t="s">
        <v>1132</v>
      </c>
      <c r="AD851" s="3" t="s">
        <v>1730</v>
      </c>
      <c r="AE851" s="3" t="s">
        <v>1731</v>
      </c>
      <c r="AF851" s="3" t="s">
        <v>1732</v>
      </c>
      <c r="AG851" s="23">
        <v>2.4</v>
      </c>
      <c r="AH851" s="23">
        <v>95.6</v>
      </c>
      <c r="AI851" s="23">
        <v>1.9</v>
      </c>
      <c r="AJ851" s="23">
        <v>95.5</v>
      </c>
      <c r="AK851" s="23">
        <v>0.8</v>
      </c>
      <c r="AL851" s="23">
        <v>1.1000000000000001</v>
      </c>
      <c r="AM851" s="1" t="s">
        <v>1061</v>
      </c>
      <c r="AO851" s="10"/>
      <c r="AP851" s="10"/>
      <c r="AQ851" s="10"/>
      <c r="AR851" s="10"/>
      <c r="AS851" s="10"/>
      <c r="AT851" s="10"/>
      <c r="AU851" s="27">
        <v>0.93600000000000005</v>
      </c>
      <c r="AV851" s="27">
        <f t="shared" si="23"/>
        <v>0.52268005010258245</v>
      </c>
      <c r="AW851" s="10">
        <v>0.77100000000000002</v>
      </c>
      <c r="AX851" s="27">
        <v>-0.15</v>
      </c>
      <c r="AY851" s="27">
        <v>1.111</v>
      </c>
      <c r="AZ851" s="27">
        <v>1.63295964546598</v>
      </c>
      <c r="BA851" s="10">
        <v>54.218799999999931</v>
      </c>
      <c r="BB851" s="10"/>
      <c r="BC851" s="10"/>
      <c r="BD851" s="10"/>
      <c r="BE851" s="10"/>
      <c r="BF851" s="10"/>
      <c r="BG851" s="10"/>
      <c r="BH851" s="10"/>
      <c r="BI851" s="10"/>
      <c r="BJ851" s="10"/>
      <c r="BK851" s="10"/>
      <c r="BL851" s="10"/>
      <c r="BM851" s="10"/>
      <c r="BN851" s="10"/>
      <c r="BO851" s="10"/>
      <c r="BP851" s="10"/>
      <c r="BQ851" s="10"/>
      <c r="BR851" s="10"/>
      <c r="BS851" s="10"/>
      <c r="BT851" s="10"/>
      <c r="BU851" s="10"/>
      <c r="BV851" s="10"/>
      <c r="BW851" s="10"/>
      <c r="BX851" s="10"/>
      <c r="BY851" s="10"/>
      <c r="BZ851" s="10"/>
      <c r="CA851" s="10"/>
      <c r="CB851" s="10"/>
      <c r="CC851" s="10"/>
      <c r="CD851" s="10"/>
    </row>
    <row r="852" spans="1:83" x14ac:dyDescent="0.2">
      <c r="B852" s="1">
        <v>1</v>
      </c>
      <c r="C852" s="1" t="s">
        <v>1742</v>
      </c>
      <c r="D852" s="1" t="s">
        <v>1743</v>
      </c>
      <c r="E852" s="5">
        <v>43.064140000000002</v>
      </c>
      <c r="F852" s="5">
        <v>-70.704419999999999</v>
      </c>
      <c r="G852" s="4"/>
      <c r="H852" s="7" t="s">
        <v>2067</v>
      </c>
      <c r="I852" s="1" t="s">
        <v>12</v>
      </c>
      <c r="S852" s="1" t="s">
        <v>237</v>
      </c>
      <c r="T852" s="1" t="s">
        <v>13</v>
      </c>
      <c r="U852" s="3"/>
      <c r="V852" s="3"/>
      <c r="W852" s="3" t="s">
        <v>1289</v>
      </c>
      <c r="X852" s="3" t="s">
        <v>1290</v>
      </c>
      <c r="Y852" s="3" t="s">
        <v>1132</v>
      </c>
      <c r="Z852" s="3" t="s">
        <v>1133</v>
      </c>
      <c r="AA852" s="3" t="s">
        <v>1132</v>
      </c>
      <c r="AB852" s="3"/>
      <c r="AC852" s="3" t="s">
        <v>1132</v>
      </c>
      <c r="AD852" s="3" t="s">
        <v>1730</v>
      </c>
      <c r="AE852" s="3" t="s">
        <v>1271</v>
      </c>
      <c r="AF852" s="3" t="s">
        <v>1272</v>
      </c>
      <c r="AG852" s="23">
        <v>27.4</v>
      </c>
      <c r="AH852" s="23">
        <v>70.7</v>
      </c>
      <c r="AI852" s="23">
        <v>1.9</v>
      </c>
      <c r="AJ852" s="23">
        <v>70.7</v>
      </c>
      <c r="AK852" s="23">
        <v>0.8</v>
      </c>
      <c r="AL852" s="23">
        <v>1.1000000000000001</v>
      </c>
      <c r="AM852" s="1" t="s">
        <v>1061</v>
      </c>
      <c r="AO852" s="10"/>
      <c r="AP852" s="10"/>
      <c r="AQ852" s="10"/>
      <c r="AR852" s="10"/>
      <c r="AS852" s="10"/>
      <c r="AT852" s="10"/>
      <c r="AU852" s="27">
        <v>7.2999999999999995E-2</v>
      </c>
      <c r="AV852" s="27">
        <f t="shared" si="23"/>
        <v>0.95065910122981834</v>
      </c>
      <c r="AW852" s="10">
        <v>1.667</v>
      </c>
      <c r="AX852" s="27">
        <v>-0.154</v>
      </c>
      <c r="AY852" s="27">
        <v>0.84399999999999997</v>
      </c>
      <c r="AZ852" s="27">
        <v>1.6267424968318211</v>
      </c>
      <c r="BA852" s="10">
        <v>74.857400000000027</v>
      </c>
      <c r="BB852" s="10"/>
      <c r="BC852" s="10"/>
      <c r="BD852" s="10"/>
      <c r="BE852" s="10"/>
      <c r="BF852" s="10"/>
      <c r="BG852" s="10"/>
      <c r="BH852" s="10"/>
      <c r="BI852" s="10"/>
      <c r="BJ852" s="10"/>
      <c r="BK852" s="10"/>
      <c r="BL852" s="10"/>
      <c r="BM852" s="10"/>
      <c r="BN852" s="10"/>
      <c r="BO852" s="10"/>
      <c r="BP852" s="10"/>
      <c r="BQ852" s="10"/>
      <c r="BR852" s="10"/>
      <c r="BS852" s="10"/>
      <c r="BT852" s="10"/>
      <c r="BU852" s="10"/>
      <c r="BV852" s="10"/>
      <c r="BW852" s="10"/>
      <c r="BX852" s="10"/>
      <c r="BY852" s="10"/>
      <c r="BZ852" s="10"/>
      <c r="CA852" s="10"/>
      <c r="CB852" s="10"/>
      <c r="CC852" s="10"/>
      <c r="CD852" s="10"/>
    </row>
    <row r="853" spans="1:83" x14ac:dyDescent="0.2">
      <c r="B853" s="1">
        <v>1</v>
      </c>
      <c r="C853" s="1" t="s">
        <v>1744</v>
      </c>
      <c r="D853" s="1">
        <v>5.4</v>
      </c>
      <c r="E853" s="5">
        <v>43.066139999999997</v>
      </c>
      <c r="F853" s="5">
        <v>-70.704530000000005</v>
      </c>
      <c r="G853" s="4">
        <v>13.8</v>
      </c>
      <c r="H853" s="7" t="s">
        <v>2067</v>
      </c>
      <c r="I853" s="1" t="s">
        <v>12</v>
      </c>
      <c r="S853" s="1" t="s">
        <v>313</v>
      </c>
      <c r="T853" s="1" t="s">
        <v>314</v>
      </c>
      <c r="U853" s="3"/>
      <c r="V853" s="3"/>
      <c r="W853" s="3" t="s">
        <v>1728</v>
      </c>
      <c r="X853" s="3" t="s">
        <v>1737</v>
      </c>
      <c r="Y853" s="3" t="s">
        <v>1132</v>
      </c>
      <c r="Z853" s="3" t="s">
        <v>1133</v>
      </c>
      <c r="AA853" s="3" t="s">
        <v>1132</v>
      </c>
      <c r="AB853" s="3"/>
      <c r="AC853" s="3" t="s">
        <v>1132</v>
      </c>
      <c r="AD853" s="3" t="s">
        <v>1730</v>
      </c>
      <c r="AE853" s="3" t="s">
        <v>1731</v>
      </c>
      <c r="AF853" s="3" t="s">
        <v>1732</v>
      </c>
      <c r="AG853" s="23">
        <v>1.4</v>
      </c>
      <c r="AH853" s="23">
        <v>97.8</v>
      </c>
      <c r="AI853" s="23">
        <v>0.8</v>
      </c>
      <c r="AJ853" s="23">
        <v>97.8</v>
      </c>
      <c r="AK853" s="23">
        <v>0.4</v>
      </c>
      <c r="AL853" s="23">
        <v>0.4</v>
      </c>
      <c r="AM853" s="1" t="s">
        <v>1061</v>
      </c>
      <c r="AO853" s="10"/>
      <c r="AP853" s="10"/>
      <c r="AQ853" s="10"/>
      <c r="AR853" s="10"/>
      <c r="AS853" s="10"/>
      <c r="AT853" s="10"/>
      <c r="AU853" s="27">
        <v>1.1319999999999999</v>
      </c>
      <c r="AV853" s="27">
        <f t="shared" si="23"/>
        <v>0.45628274427172599</v>
      </c>
      <c r="AW853" s="10">
        <v>0.72</v>
      </c>
      <c r="AX853" s="27">
        <v>-0.21</v>
      </c>
      <c r="AY853" s="27">
        <v>1.071</v>
      </c>
      <c r="AZ853" s="27"/>
      <c r="BA853" s="10">
        <v>42.883700000000026</v>
      </c>
      <c r="BB853" s="10"/>
      <c r="BC853" s="10"/>
      <c r="BD853" s="10"/>
      <c r="BE853" s="10"/>
      <c r="BF853" s="10"/>
      <c r="BG853" s="10"/>
      <c r="BH853" s="10"/>
      <c r="BI853" s="10"/>
      <c r="BJ853" s="10"/>
      <c r="BK853" s="10"/>
      <c r="BL853" s="10"/>
      <c r="BM853" s="10"/>
      <c r="BN853" s="10"/>
      <c r="BO853" s="10"/>
      <c r="BP853" s="10"/>
      <c r="BQ853" s="10"/>
      <c r="BR853" s="10"/>
      <c r="BS853" s="10"/>
      <c r="BT853" s="10"/>
      <c r="BU853" s="10"/>
      <c r="BV853" s="10"/>
      <c r="BW853" s="10"/>
      <c r="BX853" s="10"/>
      <c r="BY853" s="10"/>
      <c r="BZ853" s="10"/>
      <c r="CA853" s="10"/>
      <c r="CB853" s="10"/>
      <c r="CC853" s="10"/>
      <c r="CD853" s="10"/>
    </row>
    <row r="854" spans="1:83" x14ac:dyDescent="0.2">
      <c r="B854" s="1">
        <v>2</v>
      </c>
      <c r="C854" s="1" t="s">
        <v>1745</v>
      </c>
      <c r="D854" s="1">
        <v>5.5</v>
      </c>
      <c r="E854" s="5">
        <v>43.066360000000003</v>
      </c>
      <c r="F854" s="5">
        <v>-70.705309999999997</v>
      </c>
      <c r="G854" s="4">
        <v>14</v>
      </c>
      <c r="H854" s="7" t="s">
        <v>2067</v>
      </c>
      <c r="I854" s="1" t="s">
        <v>12</v>
      </c>
      <c r="S854" s="1" t="s">
        <v>313</v>
      </c>
      <c r="T854" s="1" t="s">
        <v>314</v>
      </c>
      <c r="U854" s="3"/>
      <c r="V854" s="3"/>
      <c r="W854" s="3" t="s">
        <v>1728</v>
      </c>
      <c r="X854" s="3" t="s">
        <v>1737</v>
      </c>
      <c r="Y854" s="3" t="s">
        <v>1132</v>
      </c>
      <c r="Z854" s="3" t="s">
        <v>1133</v>
      </c>
      <c r="AA854" s="3" t="s">
        <v>1132</v>
      </c>
      <c r="AB854" s="3"/>
      <c r="AC854" s="3" t="s">
        <v>1132</v>
      </c>
      <c r="AD854" s="3" t="s">
        <v>1730</v>
      </c>
      <c r="AE854" s="3" t="s">
        <v>1731</v>
      </c>
      <c r="AF854" s="3" t="s">
        <v>1732</v>
      </c>
      <c r="AG854" s="23">
        <v>1.7</v>
      </c>
      <c r="AH854" s="23">
        <v>96.4</v>
      </c>
      <c r="AI854" s="23">
        <v>1.9</v>
      </c>
      <c r="AJ854" s="23">
        <v>96.4</v>
      </c>
      <c r="AK854" s="23">
        <v>0.9</v>
      </c>
      <c r="AL854" s="23">
        <v>1</v>
      </c>
      <c r="AM854" s="1" t="s">
        <v>1061</v>
      </c>
      <c r="AO854" s="10"/>
      <c r="AP854" s="10"/>
      <c r="AQ854" s="10"/>
      <c r="AR854" s="10"/>
      <c r="AS854" s="10"/>
      <c r="AT854" s="10"/>
      <c r="AU854" s="27">
        <v>1.464</v>
      </c>
      <c r="AV854" s="27">
        <f t="shared" si="23"/>
        <v>0.36248670821971296</v>
      </c>
      <c r="AW854" s="10">
        <v>0.9</v>
      </c>
      <c r="AX854" s="27">
        <v>-0.38100000000000001</v>
      </c>
      <c r="AY854" s="27">
        <v>1.464</v>
      </c>
      <c r="AZ854" s="27"/>
      <c r="BA854" s="10">
        <v>45.296399999999984</v>
      </c>
      <c r="BB854" s="10"/>
      <c r="BC854" s="10"/>
      <c r="BD854" s="10"/>
      <c r="BE854" s="10"/>
      <c r="BF854" s="10"/>
      <c r="BG854" s="10"/>
      <c r="BH854" s="10"/>
      <c r="BI854" s="10"/>
      <c r="BJ854" s="10"/>
      <c r="BK854" s="10"/>
      <c r="BL854" s="10"/>
      <c r="BM854" s="10"/>
      <c r="BN854" s="10"/>
      <c r="BO854" s="10"/>
      <c r="BP854" s="10"/>
      <c r="BQ854" s="10"/>
      <c r="BR854" s="10"/>
      <c r="BS854" s="10"/>
      <c r="BT854" s="10"/>
      <c r="BU854" s="10"/>
      <c r="BV854" s="10"/>
      <c r="BW854" s="10"/>
      <c r="BX854" s="10"/>
      <c r="BY854" s="10"/>
      <c r="BZ854" s="10"/>
      <c r="CA854" s="10"/>
      <c r="CB854" s="10"/>
      <c r="CC854" s="10"/>
      <c r="CD854" s="10"/>
    </row>
    <row r="855" spans="1:83" x14ac:dyDescent="0.2">
      <c r="B855" s="1">
        <v>1</v>
      </c>
      <c r="C855" s="1" t="s">
        <v>1746</v>
      </c>
      <c r="D855" s="1">
        <v>6.4</v>
      </c>
      <c r="E855" s="5">
        <v>43.06814</v>
      </c>
      <c r="F855" s="5">
        <v>-70.703559999999996</v>
      </c>
      <c r="G855" s="4"/>
      <c r="H855" s="7" t="s">
        <v>2067</v>
      </c>
      <c r="I855" s="1" t="s">
        <v>12</v>
      </c>
      <c r="S855" s="1" t="s">
        <v>237</v>
      </c>
      <c r="T855" s="1" t="s">
        <v>13</v>
      </c>
      <c r="U855" s="3"/>
      <c r="V855" s="3"/>
      <c r="W855" s="3" t="s">
        <v>1747</v>
      </c>
      <c r="X855" s="3" t="s">
        <v>1748</v>
      </c>
      <c r="Y855" s="3" t="s">
        <v>1173</v>
      </c>
      <c r="Z855" s="3" t="s">
        <v>1749</v>
      </c>
      <c r="AA855" s="3" t="s">
        <v>1175</v>
      </c>
      <c r="AB855" s="3"/>
      <c r="AC855" s="3" t="s">
        <v>1175</v>
      </c>
      <c r="AD855" s="3" t="s">
        <v>1734</v>
      </c>
      <c r="AE855" s="3" t="s">
        <v>1271</v>
      </c>
      <c r="AF855" s="3" t="s">
        <v>1272</v>
      </c>
      <c r="AG855" s="23">
        <v>16.899999999999999</v>
      </c>
      <c r="AH855" s="23">
        <v>81.2</v>
      </c>
      <c r="AI855" s="23">
        <v>1.9</v>
      </c>
      <c r="AJ855" s="23">
        <v>81.2</v>
      </c>
      <c r="AK855" s="23">
        <v>0.9</v>
      </c>
      <c r="AL855" s="23">
        <v>1</v>
      </c>
      <c r="AM855" s="1" t="s">
        <v>1082</v>
      </c>
      <c r="AO855" s="10"/>
      <c r="AP855" s="10"/>
      <c r="AQ855" s="10"/>
      <c r="AR855" s="10"/>
      <c r="AS855" s="10"/>
      <c r="AT855" s="10"/>
      <c r="AU855" s="27">
        <v>0.217</v>
      </c>
      <c r="AV855" s="27">
        <f t="shared" si="23"/>
        <v>0.86035263061143963</v>
      </c>
      <c r="AW855" s="10">
        <v>1.196</v>
      </c>
      <c r="AX855" s="27">
        <v>-4.3999999999999997E-2</v>
      </c>
      <c r="AY855" s="27">
        <v>0.82599999999999996</v>
      </c>
      <c r="AZ855" s="27"/>
      <c r="BA855" s="10">
        <v>36.591800000000049</v>
      </c>
      <c r="BB855" s="10"/>
      <c r="BC855" s="10"/>
      <c r="BD855" s="10"/>
      <c r="BE855" s="10"/>
      <c r="BF855" s="10"/>
      <c r="BG855" s="10"/>
      <c r="BH855" s="10"/>
      <c r="BI855" s="10"/>
      <c r="BJ855" s="10"/>
      <c r="BK855" s="10"/>
      <c r="BL855" s="10"/>
      <c r="BM855" s="10"/>
      <c r="BN855" s="10"/>
      <c r="BO855" s="10"/>
      <c r="BP855" s="10"/>
      <c r="BQ855" s="10"/>
      <c r="BR855" s="10"/>
      <c r="BS855" s="10"/>
      <c r="BT855" s="10"/>
      <c r="BU855" s="10"/>
      <c r="BV855" s="10"/>
      <c r="BW855" s="10"/>
      <c r="BX855" s="10"/>
      <c r="BY855" s="10"/>
      <c r="BZ855" s="10"/>
      <c r="CA855" s="10"/>
      <c r="CB855" s="10"/>
      <c r="CC855" s="10"/>
      <c r="CD855" s="10"/>
    </row>
    <row r="856" spans="1:83" x14ac:dyDescent="0.2">
      <c r="B856" s="1">
        <v>1</v>
      </c>
      <c r="C856" s="1" t="s">
        <v>1750</v>
      </c>
      <c r="D856" s="1">
        <v>6.5</v>
      </c>
      <c r="E856" s="5">
        <v>43.065829999999998</v>
      </c>
      <c r="F856" s="5">
        <v>-70.703689999999995</v>
      </c>
      <c r="G856" s="4"/>
      <c r="H856" s="7" t="s">
        <v>2067</v>
      </c>
      <c r="I856" s="1" t="s">
        <v>12</v>
      </c>
      <c r="S856" s="1" t="s">
        <v>240</v>
      </c>
      <c r="T856" s="1" t="s">
        <v>18</v>
      </c>
      <c r="U856" s="3"/>
      <c r="V856" s="3"/>
      <c r="W856" s="3" t="s">
        <v>1400</v>
      </c>
      <c r="X856" s="3" t="s">
        <v>1401</v>
      </c>
      <c r="Y856" s="3" t="s">
        <v>1301</v>
      </c>
      <c r="Z856" s="3" t="s">
        <v>1302</v>
      </c>
      <c r="AA856" s="3" t="s">
        <v>1173</v>
      </c>
      <c r="AB856" s="3"/>
      <c r="AC856" s="3" t="s">
        <v>1173</v>
      </c>
      <c r="AD856" s="3" t="s">
        <v>1722</v>
      </c>
      <c r="AE856" s="3" t="s">
        <v>1059</v>
      </c>
      <c r="AF856" s="3" t="s">
        <v>1060</v>
      </c>
      <c r="AG856" s="23">
        <v>36.9</v>
      </c>
      <c r="AH856" s="23">
        <v>59.5</v>
      </c>
      <c r="AI856" s="23">
        <v>3.5</v>
      </c>
      <c r="AJ856" s="23">
        <v>59.5</v>
      </c>
      <c r="AK856" s="23">
        <v>2.6</v>
      </c>
      <c r="AL856" s="23">
        <v>0.9</v>
      </c>
      <c r="AM856" s="1" t="s">
        <v>1082</v>
      </c>
      <c r="AO856" s="10"/>
      <c r="AP856" s="10"/>
      <c r="AQ856" s="10"/>
      <c r="AR856" s="10"/>
      <c r="AS856" s="10"/>
      <c r="AT856" s="10"/>
      <c r="AU856" s="27">
        <v>-0.66900000000000004</v>
      </c>
      <c r="AV856" s="27">
        <f t="shared" si="23"/>
        <v>1.5899705018979482</v>
      </c>
      <c r="AW856" s="10">
        <v>2.577</v>
      </c>
      <c r="AX856" s="27">
        <v>-0.30599999999999999</v>
      </c>
      <c r="AY856" s="27">
        <v>0.82</v>
      </c>
      <c r="AZ856" s="27"/>
      <c r="BA856" s="10">
        <v>50.895799999999944</v>
      </c>
      <c r="BB856" s="10"/>
      <c r="BC856" s="10"/>
      <c r="BD856" s="10"/>
      <c r="BE856" s="10"/>
      <c r="BF856" s="10"/>
      <c r="BG856" s="10"/>
      <c r="BH856" s="10"/>
      <c r="BI856" s="10"/>
      <c r="BJ856" s="10"/>
      <c r="BK856" s="10"/>
      <c r="BL856" s="10"/>
      <c r="BM856" s="10"/>
      <c r="BN856" s="10"/>
      <c r="BO856" s="10"/>
      <c r="BP856" s="10"/>
      <c r="BQ856" s="10"/>
      <c r="BR856" s="10"/>
      <c r="BS856" s="10"/>
      <c r="BT856" s="10"/>
      <c r="BU856" s="10"/>
      <c r="BV856" s="10"/>
      <c r="BW856" s="10"/>
      <c r="BX856" s="10"/>
      <c r="BY856" s="10"/>
      <c r="BZ856" s="10"/>
      <c r="CA856" s="10"/>
      <c r="CB856" s="10"/>
      <c r="CC856" s="10"/>
      <c r="CD856" s="10"/>
    </row>
    <row r="857" spans="1:83" s="69" customFormat="1" ht="13.5" thickBot="1" x14ac:dyDescent="0.25"/>
    <row r="858" spans="1:83" s="25" customFormat="1" ht="83.25" customHeight="1" thickBot="1" x14ac:dyDescent="0.3">
      <c r="A858" s="67" t="s">
        <v>2405</v>
      </c>
      <c r="B858" s="20" t="s">
        <v>1998</v>
      </c>
      <c r="C858" s="20" t="s">
        <v>0</v>
      </c>
      <c r="D858" s="20" t="s">
        <v>1</v>
      </c>
      <c r="E858" s="18" t="s">
        <v>2399</v>
      </c>
      <c r="F858" s="18" t="s">
        <v>2400</v>
      </c>
      <c r="G858" s="20" t="s">
        <v>1999</v>
      </c>
      <c r="H858" s="20" t="s">
        <v>2000</v>
      </c>
      <c r="I858" s="20" t="s">
        <v>2</v>
      </c>
      <c r="J858" s="20" t="s">
        <v>3</v>
      </c>
      <c r="K858" s="20" t="s">
        <v>2001</v>
      </c>
      <c r="L858" s="20" t="s">
        <v>2002</v>
      </c>
      <c r="M858" s="20" t="s">
        <v>2003</v>
      </c>
      <c r="N858" s="20" t="s">
        <v>2004</v>
      </c>
      <c r="O858" s="20" t="s">
        <v>2005</v>
      </c>
      <c r="P858" s="20" t="s">
        <v>2006</v>
      </c>
      <c r="Q858" s="20" t="s">
        <v>2007</v>
      </c>
      <c r="R858" s="20" t="s">
        <v>2008</v>
      </c>
      <c r="S858" s="20" t="s">
        <v>4</v>
      </c>
      <c r="T858" s="20" t="s">
        <v>2009</v>
      </c>
      <c r="U858" s="20" t="s">
        <v>5</v>
      </c>
      <c r="V858" s="20" t="s">
        <v>2010</v>
      </c>
      <c r="W858" s="20" t="s">
        <v>2011</v>
      </c>
      <c r="X858" s="20" t="s">
        <v>2012</v>
      </c>
      <c r="Y858" s="20" t="s">
        <v>2013</v>
      </c>
      <c r="Z858" s="20" t="s">
        <v>2014</v>
      </c>
      <c r="AA858" s="20" t="s">
        <v>2015</v>
      </c>
      <c r="AB858" s="20" t="s">
        <v>2016</v>
      </c>
      <c r="AC858" s="20" t="s">
        <v>2017</v>
      </c>
      <c r="AD858" s="20" t="s">
        <v>2018</v>
      </c>
      <c r="AE858" s="20" t="s">
        <v>6</v>
      </c>
      <c r="AF858" s="20" t="s">
        <v>7</v>
      </c>
      <c r="AG858" s="20" t="s">
        <v>2019</v>
      </c>
      <c r="AH858" s="20" t="s">
        <v>2020</v>
      </c>
      <c r="AI858" s="20" t="s">
        <v>2021</v>
      </c>
      <c r="AJ858" s="20" t="s">
        <v>2020</v>
      </c>
      <c r="AK858" s="20" t="s">
        <v>2022</v>
      </c>
      <c r="AL858" s="20" t="s">
        <v>2023</v>
      </c>
      <c r="AM858" s="20" t="s">
        <v>2024</v>
      </c>
      <c r="AN858" s="20" t="s">
        <v>2025</v>
      </c>
      <c r="AO858" s="20" t="s">
        <v>2026</v>
      </c>
      <c r="AP858" s="20" t="s">
        <v>2027</v>
      </c>
      <c r="AQ858" s="20" t="s">
        <v>2028</v>
      </c>
      <c r="AR858" s="20" t="s">
        <v>2029</v>
      </c>
      <c r="AS858" s="20" t="s">
        <v>2030</v>
      </c>
      <c r="AT858" s="20" t="s">
        <v>2031</v>
      </c>
      <c r="AU858" s="20" t="s">
        <v>2032</v>
      </c>
      <c r="AV858" s="68" t="s">
        <v>2033</v>
      </c>
      <c r="AW858" s="20" t="s">
        <v>2034</v>
      </c>
      <c r="AX858" s="20" t="s">
        <v>8</v>
      </c>
      <c r="AY858" s="20" t="s">
        <v>9</v>
      </c>
      <c r="AZ858" s="20" t="s">
        <v>10</v>
      </c>
      <c r="BA858" s="20" t="s">
        <v>2035</v>
      </c>
      <c r="BB858" s="20" t="s">
        <v>2036</v>
      </c>
      <c r="BC858" s="20" t="s">
        <v>2037</v>
      </c>
      <c r="BD858" s="20" t="s">
        <v>2038</v>
      </c>
      <c r="BE858" s="20" t="s">
        <v>2039</v>
      </c>
      <c r="BF858" s="20" t="s">
        <v>2040</v>
      </c>
      <c r="BG858" s="20" t="s">
        <v>2041</v>
      </c>
      <c r="BH858" s="20" t="s">
        <v>2042</v>
      </c>
      <c r="BI858" s="20" t="s">
        <v>2043</v>
      </c>
      <c r="BJ858" s="20" t="s">
        <v>2044</v>
      </c>
      <c r="BK858" s="20" t="s">
        <v>2045</v>
      </c>
      <c r="BL858" s="20" t="s">
        <v>2046</v>
      </c>
      <c r="BM858" s="20" t="s">
        <v>2047</v>
      </c>
      <c r="BN858" s="20" t="s">
        <v>2048</v>
      </c>
      <c r="BO858" s="20" t="s">
        <v>2049</v>
      </c>
      <c r="BP858" s="20" t="s">
        <v>2050</v>
      </c>
      <c r="BQ858" s="20" t="s">
        <v>2051</v>
      </c>
      <c r="BR858" s="20" t="s">
        <v>2052</v>
      </c>
      <c r="BS858" s="20" t="s">
        <v>2053</v>
      </c>
      <c r="BT858" s="20" t="s">
        <v>2054</v>
      </c>
      <c r="BU858" s="20" t="s">
        <v>2055</v>
      </c>
      <c r="BV858" s="20" t="s">
        <v>2056</v>
      </c>
      <c r="BW858" s="20" t="s">
        <v>2057</v>
      </c>
      <c r="BX858" s="20" t="s">
        <v>2058</v>
      </c>
      <c r="BY858" s="20" t="s">
        <v>2059</v>
      </c>
      <c r="BZ858" s="20" t="s">
        <v>2060</v>
      </c>
      <c r="CA858" s="20" t="s">
        <v>2061</v>
      </c>
      <c r="CB858" s="20" t="s">
        <v>2062</v>
      </c>
      <c r="CC858" s="20" t="s">
        <v>2063</v>
      </c>
      <c r="CD858" s="20" t="s">
        <v>2064</v>
      </c>
    </row>
    <row r="859" spans="1:83" x14ac:dyDescent="0.2">
      <c r="A859" s="3" t="s">
        <v>1751</v>
      </c>
      <c r="B859" s="1">
        <v>1</v>
      </c>
      <c r="C859" s="1" t="s">
        <v>1752</v>
      </c>
      <c r="D859" s="4" t="s">
        <v>1753</v>
      </c>
      <c r="E859" s="5">
        <v>43.070681666666665</v>
      </c>
      <c r="F859" s="5">
        <v>-70.704076666666666</v>
      </c>
      <c r="G859" s="6">
        <v>15.1</v>
      </c>
      <c r="H859" s="7">
        <v>41239</v>
      </c>
      <c r="I859" s="1" t="s">
        <v>12</v>
      </c>
      <c r="J859" s="28"/>
      <c r="K859" s="28" t="s">
        <v>2073</v>
      </c>
      <c r="L859" s="1" t="s">
        <v>2078</v>
      </c>
      <c r="M859" s="1" t="s">
        <v>2075</v>
      </c>
      <c r="N859" s="28" t="s">
        <v>2079</v>
      </c>
      <c r="O859" s="28" t="s">
        <v>2088</v>
      </c>
      <c r="P859" s="1" t="s">
        <v>240</v>
      </c>
      <c r="Q859" s="28" t="s">
        <v>1329</v>
      </c>
      <c r="R859" s="28" t="s">
        <v>2093</v>
      </c>
      <c r="S859" s="1" t="s">
        <v>240</v>
      </c>
      <c r="T859" s="1" t="s">
        <v>18</v>
      </c>
      <c r="U859" s="3" t="s">
        <v>1946</v>
      </c>
      <c r="V859" s="3" t="s">
        <v>1946</v>
      </c>
      <c r="W859" s="1" t="s">
        <v>1754</v>
      </c>
      <c r="X859" s="1" t="s">
        <v>1755</v>
      </c>
      <c r="Y859" s="1" t="s">
        <v>1329</v>
      </c>
      <c r="Z859" s="1" t="s">
        <v>2093</v>
      </c>
      <c r="AA859" s="1" t="s">
        <v>1175</v>
      </c>
      <c r="AB859" s="1" t="s">
        <v>1176</v>
      </c>
      <c r="AC859" s="1" t="s">
        <v>1175</v>
      </c>
      <c r="AD859" s="1" t="s">
        <v>1176</v>
      </c>
      <c r="AE859" s="1" t="s">
        <v>1271</v>
      </c>
      <c r="AF859" s="1" t="s">
        <v>1272</v>
      </c>
      <c r="AG859" s="8">
        <v>32.9</v>
      </c>
      <c r="AH859" s="8">
        <v>66.400000000000006</v>
      </c>
      <c r="AI859" s="9">
        <v>0.6</v>
      </c>
      <c r="AJ859" s="9"/>
      <c r="AK859" s="28"/>
      <c r="AL859" s="28"/>
      <c r="AM859" s="1" t="s">
        <v>1082</v>
      </c>
      <c r="AN859" s="1" t="s">
        <v>2101</v>
      </c>
      <c r="AO859" s="10">
        <v>1.7470000000000001</v>
      </c>
      <c r="AP859" s="10">
        <v>-3.7429999999999999</v>
      </c>
      <c r="AQ859" s="10">
        <v>-2.2429999999999999</v>
      </c>
      <c r="AR859" s="10">
        <f>2^-AQ859</f>
        <v>4.7338040870102844</v>
      </c>
      <c r="AS859" s="10">
        <v>-2.9580000000000002</v>
      </c>
      <c r="AT859" s="10">
        <f>2^-AS859</f>
        <v>7.7704599643330665</v>
      </c>
      <c r="AU859" s="11">
        <v>8.9999999999999993E-3</v>
      </c>
      <c r="AV859" s="11">
        <f>2^(-AU859)</f>
        <v>0.99378109332255493</v>
      </c>
      <c r="AW859" s="11">
        <v>1.992</v>
      </c>
      <c r="AX859" s="11">
        <v>-0.496</v>
      </c>
      <c r="AY859" s="11">
        <v>0.69799999999999995</v>
      </c>
      <c r="AZ859" s="11">
        <v>1.32</v>
      </c>
      <c r="BA859" s="11">
        <v>72.174999999999997</v>
      </c>
      <c r="BB859" s="10">
        <v>0</v>
      </c>
      <c r="BC859" s="10">
        <v>0</v>
      </c>
      <c r="BD859" s="10">
        <v>0</v>
      </c>
      <c r="BE859" s="10">
        <v>0</v>
      </c>
      <c r="BF859" s="10">
        <v>0</v>
      </c>
      <c r="BG859" s="10">
        <v>9.410387325163315</v>
      </c>
      <c r="BH859" s="10">
        <v>0</v>
      </c>
      <c r="BI859" s="10">
        <v>7.2011583038330675</v>
      </c>
      <c r="BJ859" s="10">
        <v>7.2885853036737327</v>
      </c>
      <c r="BK859" s="10">
        <v>4.5194632453290264</v>
      </c>
      <c r="BL859" s="10">
        <v>4.4996501534475444</v>
      </c>
      <c r="BM859" s="10">
        <v>4.1829177895239988</v>
      </c>
      <c r="BN859" s="10">
        <v>3.5703745782790302</v>
      </c>
      <c r="BO859" s="10">
        <v>5.3197458936327902</v>
      </c>
      <c r="BP859" s="10">
        <v>8.5539906753770332</v>
      </c>
      <c r="BQ859" s="10">
        <v>14.4243465489889</v>
      </c>
      <c r="BR859" s="10">
        <v>23.044011389063993</v>
      </c>
      <c r="BS859" s="10">
        <v>5.9144157562574007</v>
      </c>
      <c r="BT859" s="10">
        <v>0.99273289042528845</v>
      </c>
      <c r="BU859" s="10">
        <v>0.29110004225869224</v>
      </c>
      <c r="BV859" s="10">
        <v>0.14284823587278075</v>
      </c>
      <c r="BW859" s="10">
        <v>0.64400000000000002</v>
      </c>
      <c r="BX859" s="10"/>
      <c r="BY859" s="10"/>
      <c r="BZ859" s="10"/>
      <c r="CA859" s="10"/>
      <c r="CB859" s="10"/>
      <c r="CC859" s="10"/>
      <c r="CD859" s="10"/>
      <c r="CE859" s="10"/>
    </row>
    <row r="860" spans="1:83" x14ac:dyDescent="0.2">
      <c r="A860" s="1" t="s">
        <v>1756</v>
      </c>
      <c r="B860" s="1">
        <v>1</v>
      </c>
      <c r="C860" s="1" t="s">
        <v>1757</v>
      </c>
      <c r="D860" s="4" t="s">
        <v>1758</v>
      </c>
      <c r="E860" s="5">
        <v>43.070709999999998</v>
      </c>
      <c r="F860" s="5">
        <v>-70.704056666666673</v>
      </c>
      <c r="G860" s="6">
        <v>15.1</v>
      </c>
      <c r="H860" s="7">
        <v>41239</v>
      </c>
      <c r="I860" s="1" t="s">
        <v>12</v>
      </c>
      <c r="J860" s="28"/>
      <c r="K860" s="28" t="s">
        <v>2073</v>
      </c>
      <c r="L860" s="4" t="s">
        <v>2078</v>
      </c>
      <c r="M860" s="4" t="s">
        <v>2075</v>
      </c>
      <c r="N860" s="28" t="s">
        <v>2079</v>
      </c>
      <c r="O860" s="28" t="s">
        <v>2088</v>
      </c>
      <c r="P860" s="4" t="s">
        <v>240</v>
      </c>
      <c r="Q860" s="28" t="s">
        <v>1329</v>
      </c>
      <c r="R860" s="28" t="s">
        <v>2093</v>
      </c>
      <c r="S860" s="4" t="s">
        <v>240</v>
      </c>
      <c r="T860" s="4" t="s">
        <v>18</v>
      </c>
      <c r="U860" s="3" t="s">
        <v>1946</v>
      </c>
      <c r="V860" s="3" t="s">
        <v>1946</v>
      </c>
      <c r="W860" s="4" t="s">
        <v>1400</v>
      </c>
      <c r="X860" s="4" t="s">
        <v>1401</v>
      </c>
      <c r="Y860" s="1" t="s">
        <v>1329</v>
      </c>
      <c r="Z860" s="1" t="s">
        <v>2093</v>
      </c>
      <c r="AA860" s="1" t="s">
        <v>1312</v>
      </c>
      <c r="AB860" s="1" t="s">
        <v>2072</v>
      </c>
      <c r="AC860" s="1" t="s">
        <v>1759</v>
      </c>
      <c r="AD860" s="1" t="s">
        <v>2106</v>
      </c>
      <c r="AE860" s="4" t="s">
        <v>1059</v>
      </c>
      <c r="AF860" s="4" t="s">
        <v>1060</v>
      </c>
      <c r="AG860" s="8">
        <v>51.9</v>
      </c>
      <c r="AH860" s="8">
        <v>47.7</v>
      </c>
      <c r="AI860" s="9">
        <v>0.3</v>
      </c>
      <c r="AJ860" s="9"/>
      <c r="AK860" s="28"/>
      <c r="AL860" s="28"/>
      <c r="AM860" s="4" t="s">
        <v>1082</v>
      </c>
      <c r="AN860" s="4" t="s">
        <v>2101</v>
      </c>
      <c r="AO860" s="10">
        <v>-4.2430000000000003</v>
      </c>
      <c r="AP860" s="10">
        <v>1.7470000000000001</v>
      </c>
      <c r="AQ860" s="10">
        <v>-4.2869999999999999</v>
      </c>
      <c r="AR860" s="10">
        <f t="shared" ref="AR860:AR923" si="24">2^-AQ860</f>
        <v>19.521608164355566</v>
      </c>
      <c r="AS860" s="10">
        <v>-1.329</v>
      </c>
      <c r="AT860" s="10">
        <f t="shared" ref="AT860:AT923" si="25">2^-AS860</f>
        <v>2.5122847622870546</v>
      </c>
      <c r="AU860" s="11">
        <v>-1.278</v>
      </c>
      <c r="AV860" s="11">
        <f t="shared" ref="AV860:AV923" si="26">2^(-AU860)</f>
        <v>2.4250256381234743</v>
      </c>
      <c r="AW860" s="11">
        <v>2.4289999999999998</v>
      </c>
      <c r="AX860" s="11">
        <v>3.5999999999999997E-2</v>
      </c>
      <c r="AY860" s="11">
        <v>0.495</v>
      </c>
      <c r="AZ860" s="11">
        <v>0.96</v>
      </c>
      <c r="BA860" s="16">
        <v>106.22199999999999</v>
      </c>
      <c r="BB860" s="10">
        <v>0</v>
      </c>
      <c r="BC860" s="10">
        <v>0</v>
      </c>
      <c r="BD860" s="10">
        <v>0</v>
      </c>
      <c r="BE860" s="10">
        <v>0</v>
      </c>
      <c r="BF860" s="10">
        <v>24.529571917034453</v>
      </c>
      <c r="BG860" s="10">
        <v>7.112153368780973</v>
      </c>
      <c r="BH860" s="10">
        <v>5.3055664341984361</v>
      </c>
      <c r="BI860" s="10">
        <v>5.5233171157872549</v>
      </c>
      <c r="BJ860" s="10">
        <v>3.1619507749777829</v>
      </c>
      <c r="BK860" s="10">
        <v>3.4592515326334183</v>
      </c>
      <c r="BL860" s="10">
        <v>2.8410203497567368</v>
      </c>
      <c r="BM860" s="10">
        <v>2.5598178915181737</v>
      </c>
      <c r="BN860" s="10">
        <v>2.6003931374173437</v>
      </c>
      <c r="BO860" s="10">
        <v>3.7021381554173134</v>
      </c>
      <c r="BP860" s="10">
        <v>6.6887021946406779</v>
      </c>
      <c r="BQ860" s="10">
        <v>11.063203241500853</v>
      </c>
      <c r="BR860" s="10">
        <v>16.315014535540524</v>
      </c>
      <c r="BS860" s="10">
        <v>3.8642508548102854</v>
      </c>
      <c r="BT860" s="10">
        <v>0.65673530253505863</v>
      </c>
      <c r="BU860" s="10">
        <v>0.20438250312551787</v>
      </c>
      <c r="BV860" s="10">
        <v>9.24475440208469E-2</v>
      </c>
      <c r="BW860" s="10">
        <v>0.34</v>
      </c>
      <c r="BX860" s="10"/>
      <c r="BY860" s="10"/>
      <c r="BZ860" s="10"/>
      <c r="CA860" s="10"/>
      <c r="CB860" s="10"/>
      <c r="CC860" s="10"/>
      <c r="CD860" s="10"/>
      <c r="CE860" s="10"/>
    </row>
    <row r="861" spans="1:83" x14ac:dyDescent="0.2">
      <c r="A861" s="13" t="s">
        <v>1760</v>
      </c>
      <c r="B861" s="1">
        <v>1</v>
      </c>
      <c r="C861" s="1" t="s">
        <v>1761</v>
      </c>
      <c r="D861" s="4" t="s">
        <v>1762</v>
      </c>
      <c r="E861" s="5">
        <v>43.068821666666665</v>
      </c>
      <c r="F861" s="5">
        <v>-70.704358333333332</v>
      </c>
      <c r="G861" s="6"/>
      <c r="H861" s="7">
        <v>41239</v>
      </c>
      <c r="I861" s="1" t="s">
        <v>12</v>
      </c>
      <c r="J861" s="28"/>
      <c r="K861" s="28" t="s">
        <v>2073</v>
      </c>
      <c r="L861" s="4" t="s">
        <v>2077</v>
      </c>
      <c r="M861" s="4" t="s">
        <v>2074</v>
      </c>
      <c r="N861" s="28" t="s">
        <v>2080</v>
      </c>
      <c r="O861" s="28" t="s">
        <v>2089</v>
      </c>
      <c r="P861" s="4" t="s">
        <v>313</v>
      </c>
      <c r="Q861" s="28" t="s">
        <v>2084</v>
      </c>
      <c r="R861" s="28" t="s">
        <v>1764</v>
      </c>
      <c r="S861" s="4" t="s">
        <v>313</v>
      </c>
      <c r="T861" s="4" t="s">
        <v>314</v>
      </c>
      <c r="U861" s="3" t="s">
        <v>1946</v>
      </c>
      <c r="V861" s="3" t="s">
        <v>1946</v>
      </c>
      <c r="W861" s="4" t="s">
        <v>1728</v>
      </c>
      <c r="X861" s="4" t="s">
        <v>1729</v>
      </c>
      <c r="Y861" s="1" t="s">
        <v>1763</v>
      </c>
      <c r="Z861" s="1" t="s">
        <v>1764</v>
      </c>
      <c r="AA861" s="1" t="s">
        <v>1132</v>
      </c>
      <c r="AB861" s="1" t="s">
        <v>1133</v>
      </c>
      <c r="AC861" s="1" t="s">
        <v>1132</v>
      </c>
      <c r="AD861" s="1" t="s">
        <v>1133</v>
      </c>
      <c r="AE861" s="4" t="s">
        <v>1731</v>
      </c>
      <c r="AF861" s="4" t="s">
        <v>1732</v>
      </c>
      <c r="AG861" s="8">
        <v>4.4000000000000004</v>
      </c>
      <c r="AH861" s="8">
        <v>95.2</v>
      </c>
      <c r="AI861" s="9">
        <v>0.4</v>
      </c>
      <c r="AJ861" s="9"/>
      <c r="AK861" s="28"/>
      <c r="AL861" s="28"/>
      <c r="AM861" s="4" t="s">
        <v>1061</v>
      </c>
      <c r="AN861" s="4" t="s">
        <v>2100</v>
      </c>
      <c r="AO861" s="10">
        <v>1.7470000000000001</v>
      </c>
      <c r="AP861" s="10"/>
      <c r="AQ861" s="10">
        <v>-0.14599999999999999</v>
      </c>
      <c r="AR861" s="10">
        <f t="shared" si="24"/>
        <v>1.1064973530922722</v>
      </c>
      <c r="AS861" s="10">
        <v>1.38</v>
      </c>
      <c r="AT861" s="10">
        <f t="shared" si="25"/>
        <v>0.38421879532200315</v>
      </c>
      <c r="AU861" s="11">
        <v>1.2350000000000001</v>
      </c>
      <c r="AV861" s="11">
        <f t="shared" si="26"/>
        <v>0.42484249956932513</v>
      </c>
      <c r="AW861" s="11">
        <v>0.82299999999999995</v>
      </c>
      <c r="AX861" s="11">
        <v>-0.39300000000000002</v>
      </c>
      <c r="AY861" s="11">
        <v>1.4390000000000001</v>
      </c>
      <c r="AZ861" s="11">
        <v>0.85</v>
      </c>
      <c r="BA861" s="16">
        <v>35.036700000000003</v>
      </c>
      <c r="BB861" s="10">
        <v>0</v>
      </c>
      <c r="BC861" s="10">
        <v>0</v>
      </c>
      <c r="BD861" s="10">
        <v>0</v>
      </c>
      <c r="BE861" s="10">
        <v>0</v>
      </c>
      <c r="BF861" s="10">
        <v>0</v>
      </c>
      <c r="BG861" s="10">
        <v>0</v>
      </c>
      <c r="BH861" s="10">
        <v>0</v>
      </c>
      <c r="BI861" s="10">
        <v>1.213584612706101</v>
      </c>
      <c r="BJ861" s="10">
        <v>1.0046608270756059</v>
      </c>
      <c r="BK861" s="10">
        <v>0.80487032169125228</v>
      </c>
      <c r="BL861" s="10">
        <v>1.4056689128827717</v>
      </c>
      <c r="BM861" s="10">
        <v>2.849012606780879</v>
      </c>
      <c r="BN861" s="10">
        <v>3.8939169499410475</v>
      </c>
      <c r="BO861" s="10">
        <v>5.3443960190314517</v>
      </c>
      <c r="BP861" s="10">
        <v>11.22394517748528</v>
      </c>
      <c r="BQ861" s="10">
        <v>28.932519329731289</v>
      </c>
      <c r="BR861" s="10">
        <v>35.995969940091257</v>
      </c>
      <c r="BS861" s="10">
        <v>6.2885488644763683</v>
      </c>
      <c r="BT861" s="10">
        <v>0.50803871369164122</v>
      </c>
      <c r="BU861" s="10">
        <v>0.12044513324599593</v>
      </c>
      <c r="BV861" s="10">
        <v>5.7653831553770532E-2</v>
      </c>
      <c r="BW861" s="10">
        <v>0.35699999999999998</v>
      </c>
      <c r="BX861" s="10"/>
      <c r="BY861" s="10"/>
      <c r="BZ861" s="10"/>
      <c r="CA861" s="10"/>
      <c r="CB861" s="10"/>
      <c r="CC861" s="10"/>
      <c r="CD861" s="10"/>
      <c r="CE861" s="10"/>
    </row>
    <row r="862" spans="1:83" x14ac:dyDescent="0.2">
      <c r="A862" s="13" t="s">
        <v>1765</v>
      </c>
      <c r="B862" s="1">
        <v>1</v>
      </c>
      <c r="C862" s="1" t="s">
        <v>1766</v>
      </c>
      <c r="D862" s="4" t="s">
        <v>1767</v>
      </c>
      <c r="E862" s="5">
        <v>43.068815000000001</v>
      </c>
      <c r="F862" s="5">
        <v>-70.70442833333334</v>
      </c>
      <c r="G862" s="6"/>
      <c r="H862" s="7">
        <v>41239</v>
      </c>
      <c r="I862" s="1" t="s">
        <v>12</v>
      </c>
      <c r="J862" s="28"/>
      <c r="K862" s="28" t="s">
        <v>2073</v>
      </c>
      <c r="L862" s="4" t="s">
        <v>2078</v>
      </c>
      <c r="M862" s="4" t="s">
        <v>2076</v>
      </c>
      <c r="N862" s="28" t="s">
        <v>2082</v>
      </c>
      <c r="O862" s="28" t="s">
        <v>2091</v>
      </c>
      <c r="P862" s="4" t="s">
        <v>237</v>
      </c>
      <c r="Q862" s="28" t="s">
        <v>2086</v>
      </c>
      <c r="R862" s="28" t="s">
        <v>1292</v>
      </c>
      <c r="S862" s="4" t="s">
        <v>237</v>
      </c>
      <c r="T862" s="4" t="s">
        <v>13</v>
      </c>
      <c r="U862" s="3" t="s">
        <v>1946</v>
      </c>
      <c r="V862" s="3" t="s">
        <v>1946</v>
      </c>
      <c r="W862" s="4" t="s">
        <v>1289</v>
      </c>
      <c r="X862" s="4" t="s">
        <v>1290</v>
      </c>
      <c r="Y862" s="1" t="s">
        <v>1291</v>
      </c>
      <c r="Z862" s="1" t="s">
        <v>1292</v>
      </c>
      <c r="AA862" s="1" t="s">
        <v>1132</v>
      </c>
      <c r="AB862" s="1" t="s">
        <v>1133</v>
      </c>
      <c r="AC862" s="1" t="s">
        <v>1132</v>
      </c>
      <c r="AD862" s="1" t="s">
        <v>1133</v>
      </c>
      <c r="AE862" s="4" t="s">
        <v>1731</v>
      </c>
      <c r="AF862" s="4" t="s">
        <v>1732</v>
      </c>
      <c r="AG862" s="8">
        <v>5.9</v>
      </c>
      <c r="AH862" s="8">
        <v>93.9</v>
      </c>
      <c r="AI862" s="9">
        <v>0.3</v>
      </c>
      <c r="AJ862" s="9"/>
      <c r="AK862" s="28"/>
      <c r="AL862" s="28"/>
      <c r="AM862" s="4" t="s">
        <v>1061</v>
      </c>
      <c r="AN862" s="4" t="s">
        <v>2100</v>
      </c>
      <c r="AO862" s="10">
        <v>1.7470000000000001</v>
      </c>
      <c r="AP862" s="10"/>
      <c r="AQ862" s="10">
        <v>-0.54300000000000004</v>
      </c>
      <c r="AR862" s="10">
        <f t="shared" si="24"/>
        <v>1.456999113898011</v>
      </c>
      <c r="AS862" s="10">
        <v>1.31</v>
      </c>
      <c r="AT862" s="10">
        <f t="shared" si="25"/>
        <v>0.40332087961106311</v>
      </c>
      <c r="AU862" s="11">
        <v>1.087</v>
      </c>
      <c r="AV862" s="11">
        <f t="shared" si="26"/>
        <v>0.47073923227060316</v>
      </c>
      <c r="AW862" s="11">
        <v>0.995</v>
      </c>
      <c r="AX862" s="11">
        <v>-0.377</v>
      </c>
      <c r="AY862" s="11">
        <v>1.2430000000000001</v>
      </c>
      <c r="AZ862" s="11">
        <v>1.29</v>
      </c>
      <c r="BA862" s="16">
        <v>60.588299999999997</v>
      </c>
      <c r="BB862" s="10">
        <v>0</v>
      </c>
      <c r="BC862" s="10">
        <v>0</v>
      </c>
      <c r="BD862" s="10">
        <v>0</v>
      </c>
      <c r="BE862" s="10">
        <v>0</v>
      </c>
      <c r="BF862" s="10">
        <v>0</v>
      </c>
      <c r="BG862" s="10">
        <v>0</v>
      </c>
      <c r="BH862" s="10">
        <v>0</v>
      </c>
      <c r="BI862" s="10">
        <v>0.43259177101849822</v>
      </c>
      <c r="BJ862" s="10">
        <v>0.40915490284427969</v>
      </c>
      <c r="BK862" s="10">
        <v>1.6597263828164892</v>
      </c>
      <c r="BL862" s="10">
        <v>3.3622002927958134</v>
      </c>
      <c r="BM862" s="10">
        <v>4.6571697836050978</v>
      </c>
      <c r="BN862" s="10">
        <v>4.9167908655631676</v>
      </c>
      <c r="BO862" s="10">
        <v>6.6385754345311083</v>
      </c>
      <c r="BP862" s="10">
        <v>12.766986365354402</v>
      </c>
      <c r="BQ862" s="10">
        <v>24.190644068244264</v>
      </c>
      <c r="BR862" s="10">
        <v>30.382928717260675</v>
      </c>
      <c r="BS862" s="10">
        <v>7.2928271630001396</v>
      </c>
      <c r="BT862" s="10">
        <v>1.2944743457070134</v>
      </c>
      <c r="BU862" s="10">
        <v>1.2543675924229631</v>
      </c>
      <c r="BV862" s="10">
        <v>0.45272767184423562</v>
      </c>
      <c r="BW862" s="10">
        <v>0.28899999999999998</v>
      </c>
      <c r="BX862" s="10"/>
      <c r="BY862" s="10"/>
      <c r="BZ862" s="10"/>
      <c r="CA862" s="10"/>
      <c r="CB862" s="10"/>
      <c r="CC862" s="10"/>
      <c r="CD862" s="10"/>
      <c r="CE862" s="10"/>
    </row>
    <row r="863" spans="1:83" x14ac:dyDescent="0.2">
      <c r="A863" s="13" t="s">
        <v>1768</v>
      </c>
      <c r="B863" s="1">
        <v>1</v>
      </c>
      <c r="C863" s="1" t="s">
        <v>1769</v>
      </c>
      <c r="D863" s="4" t="s">
        <v>1770</v>
      </c>
      <c r="E863" s="5">
        <v>43.066311666666664</v>
      </c>
      <c r="F863" s="5">
        <v>-70.704791666666665</v>
      </c>
      <c r="G863" s="6">
        <v>12.9</v>
      </c>
      <c r="H863" s="7">
        <v>41239</v>
      </c>
      <c r="I863" s="1" t="s">
        <v>12</v>
      </c>
      <c r="J863" s="28"/>
      <c r="K863" s="28" t="s">
        <v>2073</v>
      </c>
      <c r="L863" s="4" t="s">
        <v>2078</v>
      </c>
      <c r="M863" s="4" t="s">
        <v>2076</v>
      </c>
      <c r="N863" s="28" t="s">
        <v>2082</v>
      </c>
      <c r="O863" s="28" t="s">
        <v>2091</v>
      </c>
      <c r="P863" s="4" t="s">
        <v>237</v>
      </c>
      <c r="Q863" s="28" t="s">
        <v>2086</v>
      </c>
      <c r="R863" s="28" t="s">
        <v>1292</v>
      </c>
      <c r="S863" s="4" t="s">
        <v>237</v>
      </c>
      <c r="T863" s="4" t="s">
        <v>13</v>
      </c>
      <c r="U863" s="3" t="s">
        <v>1946</v>
      </c>
      <c r="V863" s="3" t="s">
        <v>1946</v>
      </c>
      <c r="W863" s="4" t="s">
        <v>1289</v>
      </c>
      <c r="X863" s="4" t="s">
        <v>1290</v>
      </c>
      <c r="Y863" s="1" t="s">
        <v>1291</v>
      </c>
      <c r="Z863" s="1" t="s">
        <v>1292</v>
      </c>
      <c r="AA863" s="1" t="s">
        <v>1132</v>
      </c>
      <c r="AB863" s="1" t="s">
        <v>1133</v>
      </c>
      <c r="AC863" s="1" t="s">
        <v>1132</v>
      </c>
      <c r="AD863" s="1" t="s">
        <v>1133</v>
      </c>
      <c r="AE863" s="4" t="s">
        <v>1271</v>
      </c>
      <c r="AF863" s="4" t="s">
        <v>1272</v>
      </c>
      <c r="AG863" s="8">
        <v>10.5</v>
      </c>
      <c r="AH863" s="8">
        <v>89</v>
      </c>
      <c r="AI863" s="9">
        <v>0.5</v>
      </c>
      <c r="AJ863" s="9"/>
      <c r="AK863" s="28"/>
      <c r="AL863" s="28"/>
      <c r="AM863" s="4" t="s">
        <v>1061</v>
      </c>
      <c r="AN863" s="4" t="s">
        <v>2100</v>
      </c>
      <c r="AO863" s="10">
        <v>1.7470000000000001</v>
      </c>
      <c r="AP863" s="10"/>
      <c r="AQ863" s="10">
        <v>-1.06</v>
      </c>
      <c r="AR863" s="10">
        <f t="shared" si="24"/>
        <v>2.0849315216822428</v>
      </c>
      <c r="AS863" s="10">
        <v>1.476</v>
      </c>
      <c r="AT863" s="10">
        <f t="shared" si="25"/>
        <v>0.35948413321173933</v>
      </c>
      <c r="AU863" s="11">
        <v>1.0580000000000001</v>
      </c>
      <c r="AV863" s="11">
        <f t="shared" si="26"/>
        <v>0.4802974319767383</v>
      </c>
      <c r="AW863" s="11">
        <v>1.198</v>
      </c>
      <c r="AX863" s="11">
        <v>-0.56100000000000005</v>
      </c>
      <c r="AY863" s="11">
        <v>1.3919999999999999</v>
      </c>
      <c r="AZ863" s="11">
        <v>2.02</v>
      </c>
      <c r="BA863" s="16">
        <v>55.799599999999998</v>
      </c>
      <c r="BB863" s="10">
        <v>0</v>
      </c>
      <c r="BC863" s="10">
        <v>0</v>
      </c>
      <c r="BD863" s="10">
        <v>0</v>
      </c>
      <c r="BE863" s="10">
        <v>0</v>
      </c>
      <c r="BF863" s="10">
        <v>0</v>
      </c>
      <c r="BG863" s="10">
        <v>0</v>
      </c>
      <c r="BH863" s="10">
        <v>0</v>
      </c>
      <c r="BI863" s="10">
        <v>1.8254611144165931</v>
      </c>
      <c r="BJ863" s="10">
        <v>2.328152889984878</v>
      </c>
      <c r="BK863" s="10">
        <v>2.1715209428024607</v>
      </c>
      <c r="BL863" s="10">
        <v>4.1941160868536755</v>
      </c>
      <c r="BM863" s="10">
        <v>3.923684040745818</v>
      </c>
      <c r="BN863" s="10">
        <v>3.6790586312446747</v>
      </c>
      <c r="BO863" s="10">
        <v>4.7165212653854223</v>
      </c>
      <c r="BP863" s="10">
        <v>8.9679854335873515</v>
      </c>
      <c r="BQ863" s="10">
        <v>18.870923805905448</v>
      </c>
      <c r="BR863" s="10">
        <v>34.801503953433411</v>
      </c>
      <c r="BS863" s="10">
        <v>11.7783998451602</v>
      </c>
      <c r="BT863" s="10">
        <v>1.2813711926250391</v>
      </c>
      <c r="BU863" s="10">
        <v>0.32760091470189817</v>
      </c>
      <c r="BV863" s="10">
        <v>0.60502225822407441</v>
      </c>
      <c r="BW863" s="10">
        <v>0.52900000000000003</v>
      </c>
      <c r="BX863" s="10"/>
      <c r="BY863" s="10"/>
      <c r="BZ863" s="10"/>
      <c r="CA863" s="10"/>
      <c r="CB863" s="10"/>
      <c r="CC863" s="10"/>
      <c r="CD863" s="10"/>
      <c r="CE863" s="10"/>
    </row>
    <row r="864" spans="1:83" x14ac:dyDescent="0.2">
      <c r="A864" s="13" t="s">
        <v>1771</v>
      </c>
      <c r="B864" s="1">
        <v>1</v>
      </c>
      <c r="C864" s="1" t="s">
        <v>1772</v>
      </c>
      <c r="D864" s="4" t="s">
        <v>1773</v>
      </c>
      <c r="E864" s="5">
        <v>43.066406666666666</v>
      </c>
      <c r="F864" s="5">
        <v>-70.704713333333331</v>
      </c>
      <c r="G864" s="6">
        <v>12.9</v>
      </c>
      <c r="H864" s="7">
        <v>41239</v>
      </c>
      <c r="I864" s="1" t="s">
        <v>12</v>
      </c>
      <c r="J864" s="28"/>
      <c r="K864" s="28" t="s">
        <v>2073</v>
      </c>
      <c r="L864" s="4" t="s">
        <v>2077</v>
      </c>
      <c r="M864" s="4" t="s">
        <v>2074</v>
      </c>
      <c r="N864" s="28" t="s">
        <v>2080</v>
      </c>
      <c r="O864" s="28" t="s">
        <v>2089</v>
      </c>
      <c r="P864" s="4" t="s">
        <v>313</v>
      </c>
      <c r="Q864" s="28" t="s">
        <v>2084</v>
      </c>
      <c r="R864" s="28" t="s">
        <v>1764</v>
      </c>
      <c r="S864" s="4" t="s">
        <v>313</v>
      </c>
      <c r="T864" s="4" t="s">
        <v>314</v>
      </c>
      <c r="U864" s="3" t="s">
        <v>1946</v>
      </c>
      <c r="V864" s="3" t="s">
        <v>1946</v>
      </c>
      <c r="W864" s="4" t="s">
        <v>1728</v>
      </c>
      <c r="X864" s="4" t="s">
        <v>1729</v>
      </c>
      <c r="Y864" s="1" t="s">
        <v>1763</v>
      </c>
      <c r="Z864" s="1" t="s">
        <v>1764</v>
      </c>
      <c r="AA864" s="1" t="s">
        <v>1132</v>
      </c>
      <c r="AB864" s="1" t="s">
        <v>1133</v>
      </c>
      <c r="AC864" s="1" t="s">
        <v>1132</v>
      </c>
      <c r="AD864" s="1" t="s">
        <v>1133</v>
      </c>
      <c r="AE864" s="4" t="s">
        <v>1731</v>
      </c>
      <c r="AF864" s="4" t="s">
        <v>1732</v>
      </c>
      <c r="AG864" s="8">
        <v>4</v>
      </c>
      <c r="AH864" s="8">
        <v>95.4</v>
      </c>
      <c r="AI864" s="9">
        <v>0.6</v>
      </c>
      <c r="AJ864" s="9"/>
      <c r="AK864" s="28"/>
      <c r="AL864" s="28"/>
      <c r="AM864" s="4" t="s">
        <v>1061</v>
      </c>
      <c r="AN864" s="4" t="s">
        <v>2100</v>
      </c>
      <c r="AO864" s="10">
        <v>1.7470000000000001</v>
      </c>
      <c r="AP864" s="10"/>
      <c r="AQ864" s="10">
        <v>3.7999999999999999E-2</v>
      </c>
      <c r="AR864" s="10">
        <f t="shared" si="24"/>
        <v>0.97400426854324107</v>
      </c>
      <c r="AS864" s="10">
        <v>1.5820000000000001</v>
      </c>
      <c r="AT864" s="10">
        <f t="shared" si="25"/>
        <v>0.33401851959752482</v>
      </c>
      <c r="AU864" s="11">
        <v>1.4319999999999999</v>
      </c>
      <c r="AV864" s="11">
        <f t="shared" si="26"/>
        <v>0.3706167524507088</v>
      </c>
      <c r="AW864" s="11">
        <v>0.85499999999999998</v>
      </c>
      <c r="AX864" s="11">
        <v>-0.38900000000000001</v>
      </c>
      <c r="AY864" s="11">
        <v>1.5589999999999999</v>
      </c>
      <c r="AZ864" s="11">
        <v>0.85</v>
      </c>
      <c r="BA864" s="16">
        <v>51.498899999999999</v>
      </c>
      <c r="BB864" s="10">
        <v>0</v>
      </c>
      <c r="BC864" s="10">
        <v>0</v>
      </c>
      <c r="BD864" s="10">
        <v>0</v>
      </c>
      <c r="BE864" s="10">
        <v>0</v>
      </c>
      <c r="BF864" s="10">
        <v>0</v>
      </c>
      <c r="BG864" s="10">
        <v>0</v>
      </c>
      <c r="BH864" s="10">
        <v>0</v>
      </c>
      <c r="BI864" s="10">
        <v>0.87225164032629765</v>
      </c>
      <c r="BJ864" s="10">
        <v>0.21981052022470371</v>
      </c>
      <c r="BK864" s="10">
        <v>0.76370563254749113</v>
      </c>
      <c r="BL864" s="10">
        <v>2.0975205295647084</v>
      </c>
      <c r="BM864" s="10">
        <v>2.6486002613648054</v>
      </c>
      <c r="BN864" s="10">
        <v>3.0802599667177351</v>
      </c>
      <c r="BO864" s="10">
        <v>4.0913495239704138</v>
      </c>
      <c r="BP864" s="10">
        <v>8.4514426521731512</v>
      </c>
      <c r="BQ864" s="10">
        <v>21.236375922592519</v>
      </c>
      <c r="BR864" s="10">
        <v>37.851876447846443</v>
      </c>
      <c r="BS864" s="10">
        <v>14.738955589342678</v>
      </c>
      <c r="BT864" s="10">
        <v>2.4482076316193155</v>
      </c>
      <c r="BU864" s="10">
        <v>0.63554755538467778</v>
      </c>
      <c r="BV864" s="10">
        <v>0.2233057405109623</v>
      </c>
      <c r="BW864" s="10">
        <v>0.64100000000000001</v>
      </c>
      <c r="BX864" s="10"/>
      <c r="BY864" s="10"/>
      <c r="BZ864" s="10"/>
      <c r="CA864" s="10"/>
      <c r="CB864" s="10"/>
      <c r="CC864" s="10"/>
      <c r="CD864" s="10"/>
      <c r="CE864" s="10"/>
    </row>
    <row r="865" spans="1:83" x14ac:dyDescent="0.2">
      <c r="A865" s="13"/>
      <c r="B865" s="1">
        <v>1</v>
      </c>
      <c r="C865" s="1" t="s">
        <v>1774</v>
      </c>
      <c r="D865" s="4" t="s">
        <v>1775</v>
      </c>
      <c r="E865" s="5">
        <v>43.06399833333333</v>
      </c>
      <c r="F865" s="5">
        <v>-70.705129999999997</v>
      </c>
      <c r="G865" s="6">
        <v>15.5</v>
      </c>
      <c r="H865" s="7">
        <v>41239</v>
      </c>
      <c r="I865" s="1" t="s">
        <v>12</v>
      </c>
      <c r="J865" s="28"/>
      <c r="K865" s="28" t="s">
        <v>2073</v>
      </c>
      <c r="L865" s="4" t="s">
        <v>2078</v>
      </c>
      <c r="M865" s="4" t="s">
        <v>2076</v>
      </c>
      <c r="N865" s="28" t="s">
        <v>2082</v>
      </c>
      <c r="O865" s="28" t="s">
        <v>2091</v>
      </c>
      <c r="P865" s="4" t="s">
        <v>237</v>
      </c>
      <c r="Q865" s="28" t="s">
        <v>2086</v>
      </c>
      <c r="R865" s="28" t="s">
        <v>1292</v>
      </c>
      <c r="S865" s="4" t="s">
        <v>237</v>
      </c>
      <c r="T865" s="4" t="s">
        <v>13</v>
      </c>
      <c r="U865" s="3" t="s">
        <v>1946</v>
      </c>
      <c r="V865" s="3" t="s">
        <v>1946</v>
      </c>
      <c r="W865" s="4" t="s">
        <v>1289</v>
      </c>
      <c r="X865" s="4" t="s">
        <v>1290</v>
      </c>
      <c r="Y865" s="1" t="s">
        <v>1291</v>
      </c>
      <c r="Z865" s="1" t="s">
        <v>1776</v>
      </c>
      <c r="AA865" s="1" t="s">
        <v>1132</v>
      </c>
      <c r="AB865" s="1" t="s">
        <v>1133</v>
      </c>
      <c r="AC865" s="1" t="s">
        <v>1132</v>
      </c>
      <c r="AD865" s="1" t="s">
        <v>1133</v>
      </c>
      <c r="AE865" s="4" t="s">
        <v>1731</v>
      </c>
      <c r="AF865" s="4" t="s">
        <v>1732</v>
      </c>
      <c r="AG865" s="8">
        <v>9.1</v>
      </c>
      <c r="AH865" s="8">
        <v>90.2</v>
      </c>
      <c r="AI865" s="14">
        <v>0.7</v>
      </c>
      <c r="AJ865" s="14"/>
      <c r="AK865" s="28"/>
      <c r="AL865" s="28"/>
      <c r="AM865" s="4" t="s">
        <v>1061</v>
      </c>
      <c r="AN865" s="4" t="s">
        <v>2100</v>
      </c>
      <c r="AO865" s="10">
        <v>1.7470000000000001</v>
      </c>
      <c r="AP865" s="10"/>
      <c r="AQ865" s="10">
        <v>-0.113</v>
      </c>
      <c r="AR865" s="10">
        <f t="shared" si="24"/>
        <v>1.0814747634836179</v>
      </c>
      <c r="AS865" s="10">
        <v>1.837</v>
      </c>
      <c r="AT865" s="10">
        <f t="shared" si="25"/>
        <v>0.27990322216355989</v>
      </c>
      <c r="AU865" s="11">
        <v>1.8029999999999999</v>
      </c>
      <c r="AV865" s="11">
        <f t="shared" si="26"/>
        <v>0.2865780464320945</v>
      </c>
      <c r="AW865" s="11">
        <v>0.98499999999999999</v>
      </c>
      <c r="AX865" s="11">
        <v>-0.38800000000000001</v>
      </c>
      <c r="AY865" s="11">
        <v>3.1760000000000002</v>
      </c>
      <c r="AZ865" s="11">
        <v>0.91</v>
      </c>
      <c r="BA865" s="16">
        <v>52.084899999999998</v>
      </c>
      <c r="BB865" s="10">
        <v>0</v>
      </c>
      <c r="BC865" s="10">
        <v>0</v>
      </c>
      <c r="BD865" s="10">
        <v>0</v>
      </c>
      <c r="BE865" s="10">
        <v>0</v>
      </c>
      <c r="BF865" s="10">
        <v>0</v>
      </c>
      <c r="BG865" s="10">
        <v>0</v>
      </c>
      <c r="BH865" s="10">
        <v>3.3894660448613756</v>
      </c>
      <c r="BI865" s="10">
        <v>0.22674517950500059</v>
      </c>
      <c r="BJ865" s="10">
        <v>2.0622099687241433</v>
      </c>
      <c r="BK865" s="10">
        <v>2.2632279221041069</v>
      </c>
      <c r="BL865" s="10">
        <v>1.1467815048123369</v>
      </c>
      <c r="BM865" s="10">
        <v>0.66353204095620932</v>
      </c>
      <c r="BN865" s="10">
        <v>0.32370226303592847</v>
      </c>
      <c r="BO865" s="10">
        <v>0.60036594099249574</v>
      </c>
      <c r="BP865" s="10">
        <v>1.4032857891634638</v>
      </c>
      <c r="BQ865" s="10">
        <v>7.4760631200213608</v>
      </c>
      <c r="BR865" s="10">
        <v>44.895737536214973</v>
      </c>
      <c r="BS865" s="10">
        <v>29.48858498336374</v>
      </c>
      <c r="BT865" s="10">
        <v>4.4801852360281069</v>
      </c>
      <c r="BU865" s="10">
        <v>0.67869958471649261</v>
      </c>
      <c r="BV865" s="10">
        <v>0.21023367617102137</v>
      </c>
      <c r="BW865" s="10">
        <v>0.69099999999999995</v>
      </c>
      <c r="BX865" s="10"/>
      <c r="BY865" s="10"/>
      <c r="BZ865" s="10"/>
      <c r="CA865" s="10"/>
      <c r="CB865" s="10"/>
      <c r="CC865" s="10"/>
      <c r="CD865" s="10"/>
      <c r="CE865" s="10"/>
    </row>
    <row r="866" spans="1:83" x14ac:dyDescent="0.2">
      <c r="A866" s="13"/>
      <c r="B866" s="1">
        <v>1</v>
      </c>
      <c r="C866" s="1" t="s">
        <v>1777</v>
      </c>
      <c r="D866" s="4" t="s">
        <v>1778</v>
      </c>
      <c r="E866" s="5">
        <v>43.064039999999999</v>
      </c>
      <c r="F866" s="5">
        <v>-70.705173333333335</v>
      </c>
      <c r="G866" s="6">
        <v>15.5</v>
      </c>
      <c r="H866" s="7">
        <v>41239</v>
      </c>
      <c r="I866" s="1" t="s">
        <v>12</v>
      </c>
      <c r="J866" s="28"/>
      <c r="K866" s="28" t="s">
        <v>2073</v>
      </c>
      <c r="L866" s="4" t="s">
        <v>2077</v>
      </c>
      <c r="M866" s="4" t="s">
        <v>2074</v>
      </c>
      <c r="N866" s="28" t="s">
        <v>2081</v>
      </c>
      <c r="O866" s="28" t="s">
        <v>2090</v>
      </c>
      <c r="P866" s="4" t="s">
        <v>313</v>
      </c>
      <c r="Q866" s="28" t="s">
        <v>1781</v>
      </c>
      <c r="R866" s="28" t="s">
        <v>1782</v>
      </c>
      <c r="S866" s="4" t="s">
        <v>313</v>
      </c>
      <c r="T866" s="4" t="s">
        <v>314</v>
      </c>
      <c r="U866" s="3" t="s">
        <v>1946</v>
      </c>
      <c r="V866" s="3" t="s">
        <v>1946</v>
      </c>
      <c r="W866" s="4" t="s">
        <v>1779</v>
      </c>
      <c r="X866" s="4" t="s">
        <v>1780</v>
      </c>
      <c r="Y866" s="1" t="s">
        <v>1781</v>
      </c>
      <c r="Z866" s="1" t="s">
        <v>1782</v>
      </c>
      <c r="AA866" s="1" t="s">
        <v>1132</v>
      </c>
      <c r="AB866" s="1" t="s">
        <v>1133</v>
      </c>
      <c r="AC866" s="1" t="s">
        <v>1132</v>
      </c>
      <c r="AD866" s="1" t="s">
        <v>1133</v>
      </c>
      <c r="AE866" s="4" t="s">
        <v>1783</v>
      </c>
      <c r="AF866" s="4" t="s">
        <v>1784</v>
      </c>
      <c r="AG866" s="8">
        <v>1.8</v>
      </c>
      <c r="AH866" s="8">
        <v>97.6</v>
      </c>
      <c r="AI866" s="14">
        <v>0.6</v>
      </c>
      <c r="AJ866" s="14"/>
      <c r="AK866" s="28"/>
      <c r="AL866" s="28"/>
      <c r="AM866" s="4" t="s">
        <v>1061</v>
      </c>
      <c r="AN866" s="4" t="s">
        <v>2100</v>
      </c>
      <c r="AO866" s="10">
        <v>1.7470000000000001</v>
      </c>
      <c r="AP866" s="10"/>
      <c r="AQ866" s="10">
        <v>1.3560000000000001</v>
      </c>
      <c r="AR866" s="10">
        <f t="shared" si="24"/>
        <v>0.39066394008615873</v>
      </c>
      <c r="AS866" s="10">
        <v>1.8939999999999999</v>
      </c>
      <c r="AT866" s="10">
        <f t="shared" si="25"/>
        <v>0.26906003119594929</v>
      </c>
      <c r="AU866" s="11">
        <v>1.92</v>
      </c>
      <c r="AV866" s="11">
        <f t="shared" si="26"/>
        <v>0.26425451014034512</v>
      </c>
      <c r="AW866" s="11">
        <v>0.42699999999999999</v>
      </c>
      <c r="AX866" s="11">
        <v>-2.7E-2</v>
      </c>
      <c r="AY866" s="11">
        <v>1.073</v>
      </c>
      <c r="AZ866" s="11">
        <v>0.97</v>
      </c>
      <c r="BA866" s="16">
        <v>66.191599999999994</v>
      </c>
      <c r="BB866" s="10">
        <v>0</v>
      </c>
      <c r="BC866" s="10">
        <v>0</v>
      </c>
      <c r="BD866" s="10">
        <v>0</v>
      </c>
      <c r="BE866" s="10">
        <v>0</v>
      </c>
      <c r="BF866" s="10">
        <v>0</v>
      </c>
      <c r="BG866" s="10">
        <v>0</v>
      </c>
      <c r="BH866" s="10">
        <v>0.69585868901794179</v>
      </c>
      <c r="BI866" s="10">
        <v>0.49764622701369954</v>
      </c>
      <c r="BJ866" s="10">
        <v>0.25033387922334555</v>
      </c>
      <c r="BK866" s="10">
        <v>5.4236489222197447E-2</v>
      </c>
      <c r="BL866" s="10">
        <v>0.28054919355326052</v>
      </c>
      <c r="BM866" s="10">
        <v>0.26483723010170479</v>
      </c>
      <c r="BN866" s="10">
        <v>0.43071930577293815</v>
      </c>
      <c r="BO866" s="10">
        <v>0.61729887176016274</v>
      </c>
      <c r="BP866" s="10">
        <v>1.4748094924431503</v>
      </c>
      <c r="BQ866" s="10">
        <v>7.5341886281642996</v>
      </c>
      <c r="BR866" s="10">
        <v>47.916654076952362</v>
      </c>
      <c r="BS866" s="10">
        <v>34.515104635633527</v>
      </c>
      <c r="BT866" s="10">
        <v>4.0713625293843938</v>
      </c>
      <c r="BU866" s="10">
        <v>0.63663667293130854</v>
      </c>
      <c r="BV866" s="10">
        <v>0.14035013506245539</v>
      </c>
      <c r="BW866" s="10">
        <v>0.61899999999999999</v>
      </c>
      <c r="BX866" s="10"/>
      <c r="BY866" s="10"/>
      <c r="BZ866" s="10"/>
      <c r="CA866" s="10"/>
      <c r="CB866" s="10"/>
      <c r="CC866" s="10"/>
      <c r="CD866" s="10"/>
      <c r="CE866" s="10"/>
    </row>
    <row r="867" spans="1:83" x14ac:dyDescent="0.2">
      <c r="B867" s="1">
        <v>1</v>
      </c>
      <c r="C867" s="1" t="s">
        <v>1785</v>
      </c>
      <c r="D867" s="4" t="s">
        <v>1786</v>
      </c>
      <c r="E867" s="5">
        <v>43.06066666666667</v>
      </c>
      <c r="F867" s="5">
        <v>-70.70567166666666</v>
      </c>
      <c r="G867" s="6">
        <v>18.2</v>
      </c>
      <c r="H867" s="7">
        <v>41239</v>
      </c>
      <c r="I867" s="1" t="s">
        <v>12</v>
      </c>
      <c r="J867" s="28"/>
      <c r="K867" s="28" t="s">
        <v>2073</v>
      </c>
      <c r="L867" s="4" t="s">
        <v>2078</v>
      </c>
      <c r="M867" s="4" t="s">
        <v>2076</v>
      </c>
      <c r="N867" s="28" t="s">
        <v>2083</v>
      </c>
      <c r="O867" s="28" t="s">
        <v>2092</v>
      </c>
      <c r="P867" s="4" t="s">
        <v>237</v>
      </c>
      <c r="Q867" s="28" t="s">
        <v>1317</v>
      </c>
      <c r="R867" s="28" t="s">
        <v>1318</v>
      </c>
      <c r="S867" s="4" t="s">
        <v>237</v>
      </c>
      <c r="T867" s="4" t="s">
        <v>13</v>
      </c>
      <c r="U867" s="3" t="s">
        <v>1946</v>
      </c>
      <c r="V867" s="3" t="s">
        <v>1946</v>
      </c>
      <c r="W867" s="4" t="s">
        <v>1439</v>
      </c>
      <c r="X867" s="4" t="s">
        <v>1440</v>
      </c>
      <c r="Y867" s="1" t="s">
        <v>1317</v>
      </c>
      <c r="Z867" s="1" t="s">
        <v>1318</v>
      </c>
      <c r="AA867" s="1" t="s">
        <v>1132</v>
      </c>
      <c r="AB867" s="1" t="s">
        <v>1133</v>
      </c>
      <c r="AC867" s="1" t="s">
        <v>1132</v>
      </c>
      <c r="AD867" s="1" t="s">
        <v>1133</v>
      </c>
      <c r="AE867" s="4" t="s">
        <v>1271</v>
      </c>
      <c r="AF867" s="4" t="s">
        <v>1272</v>
      </c>
      <c r="AG867" s="12">
        <v>16.5</v>
      </c>
      <c r="AH867" s="12">
        <v>82.7</v>
      </c>
      <c r="AI867" s="15">
        <v>0.8</v>
      </c>
      <c r="AJ867" s="15"/>
      <c r="AK867" s="28"/>
      <c r="AL867" s="28"/>
      <c r="AM867" s="4" t="s">
        <v>1061</v>
      </c>
      <c r="AN867" s="4" t="s">
        <v>2100</v>
      </c>
      <c r="AO867" s="10">
        <v>1.7470000000000001</v>
      </c>
      <c r="AP867" s="10"/>
      <c r="AQ867" s="10">
        <v>-2.4740000000000002</v>
      </c>
      <c r="AR867" s="10">
        <f t="shared" si="24"/>
        <v>5.5558205430604426</v>
      </c>
      <c r="AS867" s="10">
        <v>1.8540000000000001</v>
      </c>
      <c r="AT867" s="10">
        <f t="shared" si="25"/>
        <v>0.27662433827306804</v>
      </c>
      <c r="AU867" s="11">
        <v>1.016</v>
      </c>
      <c r="AV867" s="11">
        <f t="shared" si="26"/>
        <v>0.49448545819046574</v>
      </c>
      <c r="AW867" s="11">
        <v>1.802</v>
      </c>
      <c r="AX867" s="11">
        <v>-0.70499999999999996</v>
      </c>
      <c r="AY867" s="11">
        <v>3.3290000000000002</v>
      </c>
      <c r="AZ867" s="11">
        <v>0.88</v>
      </c>
      <c r="BA867" s="10">
        <v>67.010400000000004</v>
      </c>
      <c r="BB867" s="10">
        <v>0</v>
      </c>
      <c r="BC867" s="10">
        <v>0</v>
      </c>
      <c r="BD867" s="10">
        <v>0</v>
      </c>
      <c r="BE867" s="10">
        <v>0</v>
      </c>
      <c r="BF867" s="10">
        <v>0</v>
      </c>
      <c r="BG867" s="10">
        <v>3.2614340460585192</v>
      </c>
      <c r="BH867" s="10">
        <v>4.4651278010577418</v>
      </c>
      <c r="BI867" s="10">
        <v>2.2060754748516627</v>
      </c>
      <c r="BJ867" s="10">
        <v>2.9853574967467709</v>
      </c>
      <c r="BK867" s="10">
        <v>2.2092093167627689</v>
      </c>
      <c r="BL867" s="10">
        <v>1.3366581903704486</v>
      </c>
      <c r="BM867" s="10">
        <v>0.81435120518606008</v>
      </c>
      <c r="BN867" s="10">
        <v>0.76779126822105181</v>
      </c>
      <c r="BO867" s="10">
        <v>0.8673280565404764</v>
      </c>
      <c r="BP867" s="10">
        <v>1.4351503647195045</v>
      </c>
      <c r="BQ867" s="10">
        <v>4.7989565798741642</v>
      </c>
      <c r="BR867" s="10">
        <v>34.918161956949938</v>
      </c>
      <c r="BS867" s="10">
        <v>31.344537564318351</v>
      </c>
      <c r="BT867" s="10">
        <v>6.3661759965617222</v>
      </c>
      <c r="BU867" s="10">
        <v>1.1475830617336999</v>
      </c>
      <c r="BV867" s="10">
        <v>0.27025655719112235</v>
      </c>
      <c r="BW867" s="10">
        <v>0.80600000000000005</v>
      </c>
      <c r="BX867" s="10"/>
      <c r="BY867" s="10"/>
      <c r="BZ867" s="10"/>
      <c r="CA867" s="10"/>
      <c r="CB867" s="10"/>
      <c r="CC867" s="10"/>
      <c r="CD867" s="10"/>
      <c r="CE867" s="10"/>
    </row>
    <row r="868" spans="1:83" x14ac:dyDescent="0.2">
      <c r="B868" s="1">
        <v>1</v>
      </c>
      <c r="C868" s="1" t="s">
        <v>1787</v>
      </c>
      <c r="D868" s="4" t="s">
        <v>1788</v>
      </c>
      <c r="E868" s="5">
        <v>43.060569999999998</v>
      </c>
      <c r="F868" s="5">
        <v>-70.70568333333334</v>
      </c>
      <c r="G868" s="6">
        <v>18.2</v>
      </c>
      <c r="H868" s="7">
        <v>41239</v>
      </c>
      <c r="I868" s="1" t="s">
        <v>12</v>
      </c>
      <c r="J868" s="28"/>
      <c r="K868" s="28" t="s">
        <v>2073</v>
      </c>
      <c r="L868" s="4" t="s">
        <v>2078</v>
      </c>
      <c r="M868" s="4" t="s">
        <v>2076</v>
      </c>
      <c r="N868" s="28" t="s">
        <v>2083</v>
      </c>
      <c r="O868" s="28" t="s">
        <v>2092</v>
      </c>
      <c r="P868" s="4" t="s">
        <v>237</v>
      </c>
      <c r="Q868" s="28" t="s">
        <v>1317</v>
      </c>
      <c r="R868" s="28" t="s">
        <v>1318</v>
      </c>
      <c r="S868" s="4" t="s">
        <v>237</v>
      </c>
      <c r="T868" s="4" t="s">
        <v>13</v>
      </c>
      <c r="U868" s="3" t="s">
        <v>1946</v>
      </c>
      <c r="V868" s="3" t="s">
        <v>1946</v>
      </c>
      <c r="W868" s="4" t="s">
        <v>1789</v>
      </c>
      <c r="X868" s="4" t="s">
        <v>1790</v>
      </c>
      <c r="Y868" s="1" t="s">
        <v>1317</v>
      </c>
      <c r="Z868" s="1" t="s">
        <v>1318</v>
      </c>
      <c r="AA868" s="1" t="s">
        <v>1175</v>
      </c>
      <c r="AB868" s="1" t="s">
        <v>1176</v>
      </c>
      <c r="AC868" s="1" t="s">
        <v>1175</v>
      </c>
      <c r="AD868" s="1" t="s">
        <v>1176</v>
      </c>
      <c r="AE868" s="4" t="s">
        <v>1059</v>
      </c>
      <c r="AF868" s="4" t="s">
        <v>1060</v>
      </c>
      <c r="AG868" s="12">
        <v>25.7</v>
      </c>
      <c r="AH868" s="12">
        <v>73.8</v>
      </c>
      <c r="AI868" s="15">
        <v>0.5</v>
      </c>
      <c r="AJ868" s="15"/>
      <c r="AK868" s="28"/>
      <c r="AL868" s="28"/>
      <c r="AM868" s="4" t="s">
        <v>1082</v>
      </c>
      <c r="AN868" s="4" t="s">
        <v>2101</v>
      </c>
      <c r="AO868" s="10">
        <v>1.7470000000000001</v>
      </c>
      <c r="AP868" s="10">
        <v>-4.2430000000000003</v>
      </c>
      <c r="AQ868" s="10">
        <v>-4.0279999999999996</v>
      </c>
      <c r="AR868" s="10">
        <f t="shared" si="24"/>
        <v>16.313562927971045</v>
      </c>
      <c r="AS868" s="10">
        <v>1.7370000000000001</v>
      </c>
      <c r="AT868" s="10">
        <f t="shared" si="25"/>
        <v>0.29999284559330386</v>
      </c>
      <c r="AU868" s="11">
        <v>0.30299999999999999</v>
      </c>
      <c r="AV868" s="11">
        <f t="shared" si="26"/>
        <v>0.8105651198853091</v>
      </c>
      <c r="AW868" s="11">
        <v>2.3919999999999999</v>
      </c>
      <c r="AX868" s="11">
        <v>-0.77200000000000002</v>
      </c>
      <c r="AY868" s="11">
        <v>0.83299999999999996</v>
      </c>
      <c r="AZ868" s="11">
        <v>0.95</v>
      </c>
      <c r="BA868" s="10">
        <v>68.662599999999998</v>
      </c>
      <c r="BB868" s="10">
        <v>0</v>
      </c>
      <c r="BC868" s="10">
        <v>0</v>
      </c>
      <c r="BD868" s="10">
        <v>0</v>
      </c>
      <c r="BE868" s="10">
        <v>0</v>
      </c>
      <c r="BF868" s="10">
        <v>10.622522304719038</v>
      </c>
      <c r="BG868" s="10">
        <v>1.8987046805684644</v>
      </c>
      <c r="BH868" s="10">
        <v>4.6386242292019313</v>
      </c>
      <c r="BI868" s="10">
        <v>3.0498408158153114</v>
      </c>
      <c r="BJ868" s="10">
        <v>2.5191297737050493</v>
      </c>
      <c r="BK868" s="10">
        <v>1.5193132797185105</v>
      </c>
      <c r="BL868" s="10">
        <v>1.4732911366595522</v>
      </c>
      <c r="BM868" s="10">
        <v>0.60688060166670188</v>
      </c>
      <c r="BN868" s="10">
        <v>0.63047423196907904</v>
      </c>
      <c r="BO868" s="10">
        <v>0.74421883237745268</v>
      </c>
      <c r="BP868" s="10">
        <v>1.272890918782571</v>
      </c>
      <c r="BQ868" s="10">
        <v>4.7286295596147054</v>
      </c>
      <c r="BR868" s="10">
        <v>33.922834264941962</v>
      </c>
      <c r="BS868" s="10">
        <v>26.362969069042002</v>
      </c>
      <c r="BT868" s="10">
        <v>4.3139933530044097</v>
      </c>
      <c r="BU868" s="10">
        <v>0.9862720025166557</v>
      </c>
      <c r="BV868" s="10">
        <v>0.25064591203945158</v>
      </c>
      <c r="BW868" s="10">
        <v>0.45900000000000002</v>
      </c>
      <c r="BX868" s="10"/>
      <c r="BY868" s="10"/>
      <c r="BZ868" s="10"/>
      <c r="CA868" s="10"/>
      <c r="CB868" s="10"/>
      <c r="CC868" s="10"/>
      <c r="CD868" s="10"/>
      <c r="CE868" s="10"/>
    </row>
    <row r="869" spans="1:83" x14ac:dyDescent="0.2">
      <c r="B869" s="1">
        <v>1</v>
      </c>
      <c r="C869" s="1" t="s">
        <v>1791</v>
      </c>
      <c r="D869" s="4" t="s">
        <v>1792</v>
      </c>
      <c r="E869" s="5">
        <v>43.05813333333333</v>
      </c>
      <c r="F869" s="5">
        <v>-70.705605000000006</v>
      </c>
      <c r="G869" s="6"/>
      <c r="H869" s="7">
        <v>41239</v>
      </c>
      <c r="I869" s="1" t="s">
        <v>12</v>
      </c>
      <c r="J869" s="28"/>
      <c r="K869" s="28" t="s">
        <v>2073</v>
      </c>
      <c r="L869" s="4" t="s">
        <v>2078</v>
      </c>
      <c r="M869" s="4" t="s">
        <v>2076</v>
      </c>
      <c r="N869" s="28" t="s">
        <v>2082</v>
      </c>
      <c r="O869" s="28" t="s">
        <v>2091</v>
      </c>
      <c r="P869" s="4" t="s">
        <v>237</v>
      </c>
      <c r="Q869" s="28" t="s">
        <v>2086</v>
      </c>
      <c r="R869" s="28" t="s">
        <v>1292</v>
      </c>
      <c r="S869" s="4" t="s">
        <v>237</v>
      </c>
      <c r="T869" s="4" t="s">
        <v>13</v>
      </c>
      <c r="U869" s="3" t="s">
        <v>1946</v>
      </c>
      <c r="V869" s="3" t="s">
        <v>1946</v>
      </c>
      <c r="W869" s="4" t="s">
        <v>1289</v>
      </c>
      <c r="X869" s="4" t="s">
        <v>1290</v>
      </c>
      <c r="Y869" s="1" t="s">
        <v>1291</v>
      </c>
      <c r="Z869" s="1" t="s">
        <v>1292</v>
      </c>
      <c r="AA869" s="1" t="s">
        <v>1132</v>
      </c>
      <c r="AB869" s="1" t="s">
        <v>1133</v>
      </c>
      <c r="AC869" s="1" t="s">
        <v>1132</v>
      </c>
      <c r="AD869" s="1" t="s">
        <v>1133</v>
      </c>
      <c r="AE869" s="4" t="s">
        <v>1271</v>
      </c>
      <c r="AF869" s="4" t="s">
        <v>1272</v>
      </c>
      <c r="AG869" s="12">
        <v>6.3</v>
      </c>
      <c r="AH869" s="12">
        <v>93.1</v>
      </c>
      <c r="AI869" s="15">
        <v>0.6</v>
      </c>
      <c r="AJ869" s="15"/>
      <c r="AK869" s="28"/>
      <c r="AL869" s="28"/>
      <c r="AM869" s="4" t="s">
        <v>1061</v>
      </c>
      <c r="AN869" s="4" t="s">
        <v>2100</v>
      </c>
      <c r="AO869" s="10">
        <v>1.7470000000000001</v>
      </c>
      <c r="AP869" s="10"/>
      <c r="AQ869" s="10">
        <v>-0.46200000000000002</v>
      </c>
      <c r="AR869" s="10">
        <f t="shared" si="24"/>
        <v>1.3774500463831376</v>
      </c>
      <c r="AS869" s="10">
        <v>1.663</v>
      </c>
      <c r="AT869" s="10">
        <f t="shared" si="25"/>
        <v>0.31578181546144979</v>
      </c>
      <c r="AU869" s="11">
        <v>1.3859999999999999</v>
      </c>
      <c r="AV869" s="11">
        <f t="shared" si="26"/>
        <v>0.38262419245566692</v>
      </c>
      <c r="AW869" s="11">
        <v>1.0289999999999999</v>
      </c>
      <c r="AX869" s="11">
        <v>-0.504</v>
      </c>
      <c r="AY869" s="11">
        <v>1.51</v>
      </c>
      <c r="AZ869" s="11">
        <v>4.0599999999999996</v>
      </c>
      <c r="BA869" s="10">
        <v>71.140199999999993</v>
      </c>
      <c r="BB869" s="10">
        <v>0</v>
      </c>
      <c r="BC869" s="10">
        <v>0</v>
      </c>
      <c r="BD869" s="10">
        <v>0</v>
      </c>
      <c r="BE869" s="10">
        <v>0</v>
      </c>
      <c r="BF869" s="10">
        <v>0</v>
      </c>
      <c r="BG869" s="10">
        <v>0</v>
      </c>
      <c r="BH869" s="10">
        <v>0</v>
      </c>
      <c r="BI869" s="10">
        <v>0.18568966632087058</v>
      </c>
      <c r="BJ869" s="10">
        <v>1.1730357800512237</v>
      </c>
      <c r="BK869" s="10">
        <v>1.7767731887174918</v>
      </c>
      <c r="BL869" s="10">
        <v>3.196926632199518</v>
      </c>
      <c r="BM869" s="10">
        <v>3.4977410802893463</v>
      </c>
      <c r="BN869" s="10">
        <v>3.5057534277384685</v>
      </c>
      <c r="BO869" s="10">
        <v>4.4530378042232126</v>
      </c>
      <c r="BP869" s="10">
        <v>6.9756621432045511</v>
      </c>
      <c r="BQ869" s="10">
        <v>12.640954059729951</v>
      </c>
      <c r="BR869" s="10">
        <v>37.649739528424185</v>
      </c>
      <c r="BS869" s="10">
        <v>21.236937765145459</v>
      </c>
      <c r="BT869" s="10">
        <v>2.6138526459020377</v>
      </c>
      <c r="BU869" s="10">
        <v>0.38642005504623278</v>
      </c>
      <c r="BV869" s="10">
        <v>0.10303597684572181</v>
      </c>
      <c r="BW869" s="10">
        <v>0.60399999999999998</v>
      </c>
      <c r="BX869" s="10"/>
      <c r="BY869" s="10"/>
      <c r="BZ869" s="10"/>
      <c r="CA869" s="10"/>
      <c r="CB869" s="10"/>
      <c r="CC869" s="10"/>
      <c r="CD869" s="10"/>
      <c r="CE869" s="10"/>
    </row>
    <row r="870" spans="1:83" x14ac:dyDescent="0.2">
      <c r="B870" s="1">
        <v>1</v>
      </c>
      <c r="C870" s="1" t="s">
        <v>1793</v>
      </c>
      <c r="D870" s="4" t="s">
        <v>1794</v>
      </c>
      <c r="E870" s="5">
        <v>43.058135</v>
      </c>
      <c r="F870" s="5">
        <v>-70.705778333333328</v>
      </c>
      <c r="G870" s="6"/>
      <c r="H870" s="7">
        <v>41239</v>
      </c>
      <c r="I870" s="1" t="s">
        <v>12</v>
      </c>
      <c r="J870" s="28"/>
      <c r="K870" s="28" t="s">
        <v>2073</v>
      </c>
      <c r="L870" s="4" t="s">
        <v>2078</v>
      </c>
      <c r="M870" s="4" t="s">
        <v>2076</v>
      </c>
      <c r="N870" s="28" t="s">
        <v>2082</v>
      </c>
      <c r="O870" s="28" t="s">
        <v>2091</v>
      </c>
      <c r="P870" s="4" t="s">
        <v>237</v>
      </c>
      <c r="Q870" s="28" t="s">
        <v>2086</v>
      </c>
      <c r="R870" s="28" t="s">
        <v>1292</v>
      </c>
      <c r="S870" s="4" t="s">
        <v>237</v>
      </c>
      <c r="T870" s="4" t="s">
        <v>13</v>
      </c>
      <c r="U870" s="3" t="s">
        <v>1946</v>
      </c>
      <c r="V870" s="3" t="s">
        <v>1946</v>
      </c>
      <c r="W870" s="4" t="s">
        <v>1289</v>
      </c>
      <c r="X870" s="4" t="s">
        <v>1290</v>
      </c>
      <c r="Y870" s="1" t="s">
        <v>1291</v>
      </c>
      <c r="Z870" s="1" t="s">
        <v>1292</v>
      </c>
      <c r="AA870" s="1" t="s">
        <v>1132</v>
      </c>
      <c r="AB870" s="1" t="s">
        <v>1133</v>
      </c>
      <c r="AC870" s="1" t="s">
        <v>1132</v>
      </c>
      <c r="AD870" s="1" t="s">
        <v>1133</v>
      </c>
      <c r="AE870" s="4" t="s">
        <v>1731</v>
      </c>
      <c r="AF870" s="4" t="s">
        <v>1732</v>
      </c>
      <c r="AG870" s="12">
        <v>5</v>
      </c>
      <c r="AH870" s="12">
        <v>94.3</v>
      </c>
      <c r="AI870" s="15">
        <v>0.7</v>
      </c>
      <c r="AJ870" s="15"/>
      <c r="AK870" s="28"/>
      <c r="AL870" s="28"/>
      <c r="AM870" s="4" t="s">
        <v>1061</v>
      </c>
      <c r="AN870" s="4" t="s">
        <v>2100</v>
      </c>
      <c r="AO870" s="10">
        <v>1.7470000000000001</v>
      </c>
      <c r="AP870" s="10"/>
      <c r="AQ870" s="10">
        <v>-0.08</v>
      </c>
      <c r="AR870" s="10">
        <f t="shared" si="24"/>
        <v>1.0570180405613803</v>
      </c>
      <c r="AS870" s="10">
        <v>1.7649999999999999</v>
      </c>
      <c r="AT870" s="10">
        <f t="shared" si="25"/>
        <v>0.29422668430469184</v>
      </c>
      <c r="AU870" s="11">
        <v>1.581</v>
      </c>
      <c r="AV870" s="11">
        <f t="shared" si="26"/>
        <v>0.3342501238512835</v>
      </c>
      <c r="AW870" s="11">
        <v>0.97299999999999998</v>
      </c>
      <c r="AX870" s="11">
        <v>-0.41399999999999998</v>
      </c>
      <c r="AY870" s="11">
        <v>1.7</v>
      </c>
      <c r="AZ870" s="11">
        <v>0.95</v>
      </c>
      <c r="BA870" s="10">
        <v>52.100099999999998</v>
      </c>
      <c r="BB870" s="10">
        <v>0</v>
      </c>
      <c r="BC870" s="10">
        <v>0</v>
      </c>
      <c r="BD870" s="10">
        <v>0</v>
      </c>
      <c r="BE870" s="10">
        <v>0</v>
      </c>
      <c r="BF870" s="10">
        <v>0</v>
      </c>
      <c r="BG870" s="10">
        <v>0</v>
      </c>
      <c r="BH870" s="10">
        <v>0</v>
      </c>
      <c r="BI870" s="10">
        <v>0.1715927608584239</v>
      </c>
      <c r="BJ870" s="10">
        <v>0.32974984692927567</v>
      </c>
      <c r="BK870" s="10">
        <v>1.6809948541365525</v>
      </c>
      <c r="BL870" s="10">
        <v>2.8305128013189926</v>
      </c>
      <c r="BM870" s="10">
        <v>2.6650620632206019</v>
      </c>
      <c r="BN870" s="10">
        <v>2.7773459168024566</v>
      </c>
      <c r="BO870" s="10">
        <v>3.7669793340127855</v>
      </c>
      <c r="BP870" s="10">
        <v>5.1767654956516269</v>
      </c>
      <c r="BQ870" s="10">
        <v>10.980785065671633</v>
      </c>
      <c r="BR870" s="10">
        <v>36.640236774977311</v>
      </c>
      <c r="BS870" s="10">
        <v>25.904364866861997</v>
      </c>
      <c r="BT870" s="10">
        <v>4.707284630931599</v>
      </c>
      <c r="BU870" s="10">
        <v>1.3318592478709221</v>
      </c>
      <c r="BV870" s="10">
        <v>0.35508569081441232</v>
      </c>
      <c r="BW870" s="10">
        <v>0.68100000000000005</v>
      </c>
      <c r="BX870" s="10"/>
      <c r="BY870" s="10"/>
      <c r="BZ870" s="10"/>
      <c r="CA870" s="10"/>
      <c r="CB870" s="10"/>
      <c r="CC870" s="10"/>
      <c r="CD870" s="10"/>
      <c r="CE870" s="10"/>
    </row>
    <row r="871" spans="1:83" x14ac:dyDescent="0.2">
      <c r="B871" s="1">
        <v>1</v>
      </c>
      <c r="C871" s="1" t="s">
        <v>1795</v>
      </c>
      <c r="D871" s="4" t="s">
        <v>1796</v>
      </c>
      <c r="E871" s="5">
        <v>43.059418333333333</v>
      </c>
      <c r="F871" s="5">
        <v>-70.703545000000005</v>
      </c>
      <c r="G871" s="6">
        <v>18.100000000000001</v>
      </c>
      <c r="H871" s="7">
        <v>41239</v>
      </c>
      <c r="I871" s="1" t="s">
        <v>12</v>
      </c>
      <c r="J871" s="28"/>
      <c r="K871" s="28" t="s">
        <v>2073</v>
      </c>
      <c r="L871" s="4" t="s">
        <v>2078</v>
      </c>
      <c r="M871" s="4" t="s">
        <v>254</v>
      </c>
      <c r="N871" s="28" t="s">
        <v>254</v>
      </c>
      <c r="O871" s="28" t="s">
        <v>64</v>
      </c>
      <c r="P871" s="4" t="s">
        <v>1301</v>
      </c>
      <c r="Q871" s="28" t="s">
        <v>1301</v>
      </c>
      <c r="R871" s="28" t="s">
        <v>2094</v>
      </c>
      <c r="S871" s="4" t="s">
        <v>254</v>
      </c>
      <c r="T871" s="4" t="s">
        <v>64</v>
      </c>
      <c r="U871" s="3" t="s">
        <v>1946</v>
      </c>
      <c r="V871" s="3" t="s">
        <v>1946</v>
      </c>
      <c r="W871" s="4" t="s">
        <v>1370</v>
      </c>
      <c r="X871" s="4" t="s">
        <v>1174</v>
      </c>
      <c r="Y871" s="1" t="s">
        <v>1301</v>
      </c>
      <c r="Z871" s="1" t="s">
        <v>2094</v>
      </c>
      <c r="AA871" s="1" t="s">
        <v>1300</v>
      </c>
      <c r="AB871" s="1" t="s">
        <v>1332</v>
      </c>
      <c r="AC871" s="1" t="s">
        <v>1301</v>
      </c>
      <c r="AD871" s="1" t="s">
        <v>2094</v>
      </c>
      <c r="AE871" s="4" t="s">
        <v>1271</v>
      </c>
      <c r="AF871" s="4" t="s">
        <v>1272</v>
      </c>
      <c r="AG871" s="6">
        <v>92.1</v>
      </c>
      <c r="AH871" s="6">
        <v>7.6</v>
      </c>
      <c r="AI871" s="1">
        <v>0.4</v>
      </c>
      <c r="AK871" s="28"/>
      <c r="AL871" s="28"/>
      <c r="AM871" s="4" t="s">
        <v>1082</v>
      </c>
      <c r="AN871" s="4" t="s">
        <v>2101</v>
      </c>
      <c r="AO871" s="10">
        <v>-5.2350000000000003</v>
      </c>
      <c r="AP871" s="10">
        <v>-3.7429999999999999</v>
      </c>
      <c r="AQ871" s="10">
        <v>-5.3710000000000004</v>
      </c>
      <c r="AR871" s="10">
        <f t="shared" si="24"/>
        <v>41.383965820399581</v>
      </c>
      <c r="AS871" s="10">
        <v>-4.7919999999999998</v>
      </c>
      <c r="AT871" s="10">
        <f t="shared" si="25"/>
        <v>27.703570096629065</v>
      </c>
      <c r="AU871" s="11">
        <v>-4.4290000000000003</v>
      </c>
      <c r="AV871" s="11">
        <f t="shared" si="26"/>
        <v>21.540801108428518</v>
      </c>
      <c r="AW871" s="11">
        <v>1.607</v>
      </c>
      <c r="AX871" s="11">
        <v>0.67</v>
      </c>
      <c r="AY871" s="11">
        <v>1.897</v>
      </c>
      <c r="AZ871" s="11">
        <v>0.38</v>
      </c>
      <c r="BA871" s="10">
        <v>638.28129999999999</v>
      </c>
      <c r="BB871" s="10">
        <v>0</v>
      </c>
      <c r="BC871" s="10">
        <v>0</v>
      </c>
      <c r="BD871" s="10">
        <v>42.449684801983075</v>
      </c>
      <c r="BE871" s="10">
        <v>20.064209933770581</v>
      </c>
      <c r="BF871" s="10">
        <v>2.0833917584613557</v>
      </c>
      <c r="BG871" s="10">
        <v>15.137886696664934</v>
      </c>
      <c r="BH871" s="10">
        <v>7.2011509658829107</v>
      </c>
      <c r="BI871" s="10">
        <v>2.2338739988152558</v>
      </c>
      <c r="BJ871" s="10">
        <v>1.5042113876749954</v>
      </c>
      <c r="BK871" s="10">
        <v>0.80058745258556074</v>
      </c>
      <c r="BL871" s="10">
        <v>0.60509371024969716</v>
      </c>
      <c r="BM871" s="10">
        <v>0.49078674245979004</v>
      </c>
      <c r="BN871" s="10">
        <v>0.36565382692552639</v>
      </c>
      <c r="BO871" s="10">
        <v>0.32300805303241692</v>
      </c>
      <c r="BP871" s="10">
        <v>0.31243277846303813</v>
      </c>
      <c r="BQ871" s="10">
        <v>0.51663741362938254</v>
      </c>
      <c r="BR871" s="10">
        <v>2.1517785340100049</v>
      </c>
      <c r="BS871" s="10">
        <v>1.6026789442209883</v>
      </c>
      <c r="BT871" s="10">
        <v>1.0487225616667761</v>
      </c>
      <c r="BU871" s="10">
        <v>0.56420264858143265</v>
      </c>
      <c r="BV871" s="10">
        <v>0.17739827251714885</v>
      </c>
      <c r="BW871" s="10">
        <v>0.36699999999999999</v>
      </c>
      <c r="BX871" s="10"/>
      <c r="BY871" s="10"/>
      <c r="BZ871" s="10"/>
      <c r="CA871" s="10"/>
      <c r="CB871" s="10"/>
      <c r="CC871" s="10"/>
      <c r="CD871" s="10"/>
      <c r="CE871" s="10"/>
    </row>
    <row r="872" spans="1:83" x14ac:dyDescent="0.2">
      <c r="B872" s="1">
        <v>1</v>
      </c>
      <c r="C872" s="1" t="s">
        <v>1797</v>
      </c>
      <c r="D872" s="4" t="s">
        <v>1798</v>
      </c>
      <c r="E872" s="5">
        <v>43.059173333333334</v>
      </c>
      <c r="F872" s="5">
        <v>-70.703466666666671</v>
      </c>
      <c r="G872" s="6">
        <v>18.100000000000001</v>
      </c>
      <c r="H872" s="7">
        <v>41239</v>
      </c>
      <c r="I872" s="1" t="s">
        <v>12</v>
      </c>
      <c r="J872" s="28"/>
      <c r="K872" s="28" t="s">
        <v>2073</v>
      </c>
      <c r="L872" s="4" t="s">
        <v>2078</v>
      </c>
      <c r="M872" s="4" t="s">
        <v>254</v>
      </c>
      <c r="N872" s="28" t="s">
        <v>254</v>
      </c>
      <c r="O872" s="28" t="s">
        <v>64</v>
      </c>
      <c r="P872" s="4" t="s">
        <v>1301</v>
      </c>
      <c r="Q872" s="28" t="s">
        <v>1301</v>
      </c>
      <c r="R872" s="28" t="s">
        <v>2094</v>
      </c>
      <c r="S872" s="4" t="s">
        <v>254</v>
      </c>
      <c r="T872" s="4" t="s">
        <v>64</v>
      </c>
      <c r="U872" s="3" t="s">
        <v>1946</v>
      </c>
      <c r="V872" s="3" t="s">
        <v>1946</v>
      </c>
      <c r="W872" s="4" t="s">
        <v>1300</v>
      </c>
      <c r="X872" s="4" t="s">
        <v>1332</v>
      </c>
      <c r="Y872" s="1" t="s">
        <v>1301</v>
      </c>
      <c r="Z872" s="1" t="s">
        <v>2094</v>
      </c>
      <c r="AA872" s="1" t="s">
        <v>1300</v>
      </c>
      <c r="AB872" s="1" t="s">
        <v>1332</v>
      </c>
      <c r="AC872" s="1" t="s">
        <v>1301</v>
      </c>
      <c r="AD872" s="1" t="s">
        <v>2094</v>
      </c>
      <c r="AE872" s="4" t="s">
        <v>1271</v>
      </c>
      <c r="AF872" s="4" t="s">
        <v>1272</v>
      </c>
      <c r="AG872" s="6">
        <v>91.3</v>
      </c>
      <c r="AH872" s="6">
        <v>8.1999999999999993</v>
      </c>
      <c r="AI872" s="1">
        <v>0.6</v>
      </c>
      <c r="AK872" s="28"/>
      <c r="AL872" s="28"/>
      <c r="AM872" s="4" t="s">
        <v>1061</v>
      </c>
      <c r="AN872" s="4" t="s">
        <v>2100</v>
      </c>
      <c r="AO872" s="10">
        <v>-4.2430000000000003</v>
      </c>
      <c r="AP872" s="10"/>
      <c r="AQ872" s="10">
        <v>-4.4279999999999999</v>
      </c>
      <c r="AR872" s="10">
        <f t="shared" si="24"/>
        <v>21.525875336349213</v>
      </c>
      <c r="AS872" s="10">
        <v>-4.1970000000000001</v>
      </c>
      <c r="AT872" s="10">
        <f t="shared" si="25"/>
        <v>18.340994971654045</v>
      </c>
      <c r="AU872" s="11">
        <v>-4.1970000000000001</v>
      </c>
      <c r="AV872" s="11">
        <f t="shared" si="26"/>
        <v>18.340994971654045</v>
      </c>
      <c r="AW872" s="11">
        <v>1.117</v>
      </c>
      <c r="AX872" s="11">
        <v>0.46100000000000002</v>
      </c>
      <c r="AY872" s="11">
        <v>9.5399999999999991</v>
      </c>
      <c r="AZ872" s="11">
        <v>1.41</v>
      </c>
      <c r="BA872" s="10">
        <v>91.1</v>
      </c>
      <c r="BB872" s="10">
        <v>0</v>
      </c>
      <c r="BC872" s="10">
        <v>0</v>
      </c>
      <c r="BD872" s="10">
        <v>0</v>
      </c>
      <c r="BE872" s="10">
        <v>0</v>
      </c>
      <c r="BF872" s="10">
        <v>84.058867001294672</v>
      </c>
      <c r="BG872" s="10">
        <v>3.2396177290611359</v>
      </c>
      <c r="BH872" s="10">
        <v>1.538329766335077</v>
      </c>
      <c r="BI872" s="10">
        <v>0.65029544408853801</v>
      </c>
      <c r="BJ872" s="10">
        <v>1.1660735090807473</v>
      </c>
      <c r="BK872" s="10">
        <v>0.29407146222038216</v>
      </c>
      <c r="BL872" s="10">
        <v>0.31998664709118546</v>
      </c>
      <c r="BM872" s="10">
        <v>0.29286355106115025</v>
      </c>
      <c r="BN872" s="10">
        <v>0.23565248615569093</v>
      </c>
      <c r="BO872" s="10">
        <v>0.20369774548872643</v>
      </c>
      <c r="BP872" s="10">
        <v>0.20435660612103487</v>
      </c>
      <c r="BQ872" s="10">
        <v>0.31515500245425587</v>
      </c>
      <c r="BR872" s="10">
        <v>1.4550937064534304</v>
      </c>
      <c r="BS872" s="10">
        <v>1.8361347721385415</v>
      </c>
      <c r="BT872" s="10">
        <v>1.6955778372460508</v>
      </c>
      <c r="BU872" s="10">
        <v>1.5538129911943281</v>
      </c>
      <c r="BV872" s="10">
        <v>0.35292967870661268</v>
      </c>
      <c r="BW872" s="10">
        <v>0.58699999999999997</v>
      </c>
      <c r="BX872" s="10"/>
      <c r="BY872" s="10"/>
      <c r="BZ872" s="10"/>
      <c r="CA872" s="10"/>
      <c r="CB872" s="10"/>
      <c r="CC872" s="10"/>
      <c r="CD872" s="10"/>
      <c r="CE872" s="10"/>
    </row>
    <row r="873" spans="1:83" x14ac:dyDescent="0.2">
      <c r="B873" s="1">
        <v>1</v>
      </c>
      <c r="C873" s="1" t="s">
        <v>1799</v>
      </c>
      <c r="D873" s="4" t="s">
        <v>1800</v>
      </c>
      <c r="E873" s="5">
        <v>43.0595</v>
      </c>
      <c r="F873" s="5">
        <v>-70.703621666666663</v>
      </c>
      <c r="G873" s="6">
        <v>18.100000000000001</v>
      </c>
      <c r="H873" s="7">
        <v>41239</v>
      </c>
      <c r="I873" s="1" t="s">
        <v>12</v>
      </c>
      <c r="J873" s="28"/>
      <c r="K873" s="28" t="s">
        <v>2073</v>
      </c>
      <c r="L873" s="4" t="s">
        <v>2078</v>
      </c>
      <c r="M873" s="4" t="s">
        <v>2075</v>
      </c>
      <c r="N873" s="28" t="s">
        <v>2079</v>
      </c>
      <c r="O873" s="28" t="s">
        <v>2088</v>
      </c>
      <c r="P873" s="4" t="s">
        <v>240</v>
      </c>
      <c r="Q873" s="28" t="s">
        <v>1329</v>
      </c>
      <c r="R873" s="28" t="s">
        <v>2093</v>
      </c>
      <c r="S873" s="4" t="s">
        <v>240</v>
      </c>
      <c r="T873" s="4" t="s">
        <v>18</v>
      </c>
      <c r="U873" s="3" t="s">
        <v>1946</v>
      </c>
      <c r="V873" s="3" t="s">
        <v>1946</v>
      </c>
      <c r="W873" s="4" t="s">
        <v>1400</v>
      </c>
      <c r="X873" s="4" t="s">
        <v>1401</v>
      </c>
      <c r="Y873" s="1" t="s">
        <v>1329</v>
      </c>
      <c r="Z873" s="1" t="s">
        <v>2093</v>
      </c>
      <c r="AA873" s="1" t="s">
        <v>1303</v>
      </c>
      <c r="AB873" s="1" t="s">
        <v>1347</v>
      </c>
      <c r="AC873" s="1" t="s">
        <v>1301</v>
      </c>
      <c r="AD873" s="1" t="s">
        <v>2094</v>
      </c>
      <c r="AE873" s="4" t="s">
        <v>1059</v>
      </c>
      <c r="AF873" s="4" t="s">
        <v>1060</v>
      </c>
      <c r="AG873" s="6">
        <v>76.400000000000006</v>
      </c>
      <c r="AH873" s="6">
        <v>22.8</v>
      </c>
      <c r="AI873" s="1">
        <v>0.8</v>
      </c>
      <c r="AK873" s="28"/>
      <c r="AL873" s="28"/>
      <c r="AM873" s="4" t="s">
        <v>1061</v>
      </c>
      <c r="AN873" s="4" t="s">
        <v>2100</v>
      </c>
      <c r="AO873" s="10">
        <v>-4.2430000000000003</v>
      </c>
      <c r="AP873" s="10"/>
      <c r="AQ873" s="10">
        <v>-4.3719999999999999</v>
      </c>
      <c r="AR873" s="10">
        <f t="shared" si="24"/>
        <v>20.70633047172565</v>
      </c>
      <c r="AS873" s="10">
        <v>-3.6909999999999998</v>
      </c>
      <c r="AT873" s="10">
        <f t="shared" si="25"/>
        <v>12.915217192076238</v>
      </c>
      <c r="AU873" s="11">
        <v>-2.11</v>
      </c>
      <c r="AV873" s="11">
        <f t="shared" si="26"/>
        <v>4.316912946017708</v>
      </c>
      <c r="AW873" s="11">
        <v>2.5760000000000001</v>
      </c>
      <c r="AX873" s="11">
        <v>0.79400000000000004</v>
      </c>
      <c r="AY873" s="11">
        <v>0.999</v>
      </c>
      <c r="AZ873" s="11">
        <v>1.1100000000000001</v>
      </c>
      <c r="BA873" s="10">
        <v>55.6</v>
      </c>
      <c r="BB873" s="10">
        <v>0</v>
      </c>
      <c r="BC873" s="10">
        <v>0</v>
      </c>
      <c r="BD873" s="10">
        <v>0</v>
      </c>
      <c r="BE873" s="10">
        <v>0</v>
      </c>
      <c r="BF873" s="10">
        <v>42.925236214882396</v>
      </c>
      <c r="BG873" s="10">
        <v>11.784952343636288</v>
      </c>
      <c r="BH873" s="10">
        <v>8.209871328716595</v>
      </c>
      <c r="BI873" s="10">
        <v>4.3980811640985831</v>
      </c>
      <c r="BJ873" s="10">
        <v>4.1838387142577353</v>
      </c>
      <c r="BK873" s="10">
        <v>2.3922542008235439</v>
      </c>
      <c r="BL873" s="10">
        <v>2.494522618574754</v>
      </c>
      <c r="BM873" s="10">
        <v>1.3557305361992482</v>
      </c>
      <c r="BN873" s="10">
        <v>0.93066057489589094</v>
      </c>
      <c r="BO873" s="10">
        <v>0.72738187458549064</v>
      </c>
      <c r="BP873" s="10">
        <v>0.88896237996042449</v>
      </c>
      <c r="BQ873" s="10">
        <v>1.4682437690854646</v>
      </c>
      <c r="BR873" s="10">
        <v>6.5566816864044259</v>
      </c>
      <c r="BS873" s="10">
        <v>5.2974680927928741</v>
      </c>
      <c r="BT873" s="10">
        <v>2.955359566051206</v>
      </c>
      <c r="BU873" s="10">
        <v>2.2317520970417699</v>
      </c>
      <c r="BV873" s="10">
        <v>0.42614836289651548</v>
      </c>
      <c r="BW873" s="10">
        <v>0.77300000000000002</v>
      </c>
      <c r="BX873" s="10"/>
      <c r="BY873" s="10"/>
      <c r="BZ873" s="10"/>
      <c r="CA873" s="10"/>
      <c r="CB873" s="10"/>
      <c r="CC873" s="10"/>
      <c r="CD873" s="10"/>
      <c r="CE873" s="10"/>
    </row>
    <row r="874" spans="1:83" x14ac:dyDescent="0.2">
      <c r="B874" s="1">
        <v>1</v>
      </c>
      <c r="C874" s="1" t="s">
        <v>1801</v>
      </c>
      <c r="D874" s="4" t="s">
        <v>1802</v>
      </c>
      <c r="E874" s="5">
        <v>43.057326666666697</v>
      </c>
      <c r="F874" s="5">
        <v>-70.702314999999999</v>
      </c>
      <c r="G874" s="6">
        <v>14.1</v>
      </c>
      <c r="H874" s="7">
        <v>41239</v>
      </c>
      <c r="I874" s="1" t="s">
        <v>12</v>
      </c>
      <c r="J874" s="28"/>
      <c r="K874" s="28" t="s">
        <v>2073</v>
      </c>
      <c r="L874" s="4" t="s">
        <v>2078</v>
      </c>
      <c r="M874" s="4" t="s">
        <v>2075</v>
      </c>
      <c r="N874" s="28" t="s">
        <v>2079</v>
      </c>
      <c r="O874" s="28" t="s">
        <v>2088</v>
      </c>
      <c r="P874" s="4" t="s">
        <v>240</v>
      </c>
      <c r="Q874" s="28" t="s">
        <v>1329</v>
      </c>
      <c r="R874" s="28" t="s">
        <v>2093</v>
      </c>
      <c r="S874" s="4" t="s">
        <v>240</v>
      </c>
      <c r="T874" s="4" t="s">
        <v>18</v>
      </c>
      <c r="U874" s="3" t="s">
        <v>1946</v>
      </c>
      <c r="V874" s="3" t="s">
        <v>1946</v>
      </c>
      <c r="W874" s="4" t="s">
        <v>1400</v>
      </c>
      <c r="X874" s="4" t="s">
        <v>1401</v>
      </c>
      <c r="Y874" s="1" t="s">
        <v>1329</v>
      </c>
      <c r="Z874" s="1" t="s">
        <v>2093</v>
      </c>
      <c r="AA874" s="1" t="s">
        <v>1303</v>
      </c>
      <c r="AB874" s="1" t="s">
        <v>1347</v>
      </c>
      <c r="AC874" s="1" t="s">
        <v>1301</v>
      </c>
      <c r="AD874" s="1" t="s">
        <v>2094</v>
      </c>
      <c r="AE874" s="4" t="s">
        <v>1059</v>
      </c>
      <c r="AF874" s="4" t="s">
        <v>1060</v>
      </c>
      <c r="AG874" s="6">
        <v>68.400000000000006</v>
      </c>
      <c r="AH874" s="6">
        <v>31.1</v>
      </c>
      <c r="AI874" s="1">
        <v>0.6</v>
      </c>
      <c r="AK874" s="28"/>
      <c r="AL874" s="28"/>
      <c r="AM874" s="4" t="s">
        <v>1082</v>
      </c>
      <c r="AN874" s="4" t="s">
        <v>2101</v>
      </c>
      <c r="AO874" s="10">
        <v>-4.7309999999999999</v>
      </c>
      <c r="AP874" s="10">
        <v>1.7470000000000001</v>
      </c>
      <c r="AQ874" s="10">
        <v>-4.8319999999999999</v>
      </c>
      <c r="AR874" s="10">
        <f t="shared" si="24"/>
        <v>28.482423464079872</v>
      </c>
      <c r="AS874" s="10">
        <v>-4.0629999999999997</v>
      </c>
      <c r="AT874" s="10">
        <f t="shared" si="25"/>
        <v>16.714172205827701</v>
      </c>
      <c r="AU874" s="10">
        <v>-2.4060000000000001</v>
      </c>
      <c r="AV874" s="11">
        <f t="shared" si="26"/>
        <v>5.3000280681808292</v>
      </c>
      <c r="AW874" s="10">
        <v>2.6789999999999998</v>
      </c>
      <c r="AX874" s="10">
        <v>0.77600000000000002</v>
      </c>
      <c r="AY874" s="10">
        <v>0.55900000000000005</v>
      </c>
      <c r="AZ874" s="10">
        <v>0.42</v>
      </c>
      <c r="BA874" s="10">
        <v>194.15549999999999</v>
      </c>
      <c r="BB874" s="10">
        <v>0</v>
      </c>
      <c r="BC874" s="10">
        <v>0</v>
      </c>
      <c r="BD874" s="10">
        <v>0</v>
      </c>
      <c r="BE874" s="10">
        <v>33.927496259441511</v>
      </c>
      <c r="BF874" s="10">
        <v>18.466692934271748</v>
      </c>
      <c r="BG874" s="10">
        <v>7.2412061466195867</v>
      </c>
      <c r="BH874" s="10">
        <v>1.6413132772442702</v>
      </c>
      <c r="BI874" s="10">
        <v>2.0203393671567369</v>
      </c>
      <c r="BJ874" s="10">
        <v>1.4121155465593291</v>
      </c>
      <c r="BK874" s="10">
        <v>1.639098557599449</v>
      </c>
      <c r="BL874" s="10">
        <v>2.003960742806667</v>
      </c>
      <c r="BM874" s="10">
        <v>1.8843143768783259</v>
      </c>
      <c r="BN874" s="10">
        <v>1.7663676795146153</v>
      </c>
      <c r="BO874" s="10">
        <v>1.9199044065195159</v>
      </c>
      <c r="BP874" s="10">
        <v>2.8215528275016655</v>
      </c>
      <c r="BQ874" s="10">
        <v>5.179920218587676</v>
      </c>
      <c r="BR874" s="10">
        <v>10.816021178900414</v>
      </c>
      <c r="BS874" s="10">
        <v>3.3392821733095359</v>
      </c>
      <c r="BT874" s="10">
        <v>1.985779439675929</v>
      </c>
      <c r="BU874" s="10">
        <v>1.1271377838897167</v>
      </c>
      <c r="BV874" s="10">
        <v>0.22806461830852068</v>
      </c>
      <c r="BW874" s="10">
        <v>0.57899999999999996</v>
      </c>
      <c r="BX874" s="10"/>
      <c r="BY874" s="10"/>
      <c r="BZ874" s="10"/>
      <c r="CA874" s="10"/>
      <c r="CB874" s="10"/>
      <c r="CC874" s="10"/>
      <c r="CD874" s="10"/>
      <c r="CE874" s="10"/>
    </row>
    <row r="875" spans="1:83" x14ac:dyDescent="0.2">
      <c r="B875" s="1">
        <v>1</v>
      </c>
      <c r="C875" s="1" t="s">
        <v>1803</v>
      </c>
      <c r="D875" s="4" t="s">
        <v>1804</v>
      </c>
      <c r="E875" s="5">
        <v>43.057295000000003</v>
      </c>
      <c r="F875" s="5">
        <v>-70.702266666666674</v>
      </c>
      <c r="G875" s="6">
        <v>14.1</v>
      </c>
      <c r="H875" s="7">
        <v>41239</v>
      </c>
      <c r="I875" s="1" t="s">
        <v>12</v>
      </c>
      <c r="J875" s="28"/>
      <c r="K875" s="28" t="s">
        <v>2073</v>
      </c>
      <c r="L875" s="4" t="s">
        <v>2078</v>
      </c>
      <c r="M875" s="4" t="s">
        <v>2075</v>
      </c>
      <c r="N875" s="28" t="s">
        <v>2079</v>
      </c>
      <c r="O875" s="28" t="s">
        <v>2088</v>
      </c>
      <c r="P875" s="4" t="s">
        <v>240</v>
      </c>
      <c r="Q875" s="28" t="s">
        <v>1329</v>
      </c>
      <c r="R875" s="28" t="s">
        <v>2093</v>
      </c>
      <c r="S875" s="4" t="s">
        <v>240</v>
      </c>
      <c r="T875" s="4" t="s">
        <v>18</v>
      </c>
      <c r="U875" s="3" t="s">
        <v>1946</v>
      </c>
      <c r="V875" s="3" t="s">
        <v>1946</v>
      </c>
      <c r="W875" s="4" t="s">
        <v>1400</v>
      </c>
      <c r="X875" s="4" t="s">
        <v>1401</v>
      </c>
      <c r="Y875" s="1" t="s">
        <v>1329</v>
      </c>
      <c r="Z875" s="1" t="s">
        <v>2093</v>
      </c>
      <c r="AA875" s="1" t="s">
        <v>1303</v>
      </c>
      <c r="AB875" s="1" t="s">
        <v>1347</v>
      </c>
      <c r="AC875" s="1" t="s">
        <v>1301</v>
      </c>
      <c r="AD875" s="1" t="s">
        <v>2094</v>
      </c>
      <c r="AE875" s="4" t="s">
        <v>1059</v>
      </c>
      <c r="AF875" s="4" t="s">
        <v>1060</v>
      </c>
      <c r="AG875" s="6">
        <v>65</v>
      </c>
      <c r="AH875" s="6">
        <v>34.6</v>
      </c>
      <c r="AI875" s="1">
        <v>0.3</v>
      </c>
      <c r="AK875" s="28"/>
      <c r="AL875" s="28"/>
      <c r="AM875" s="4" t="s">
        <v>1082</v>
      </c>
      <c r="AN875" s="4" t="s">
        <v>2101</v>
      </c>
      <c r="AO875" s="10">
        <v>-4.7309999999999999</v>
      </c>
      <c r="AP875" s="10">
        <v>1.7470000000000001</v>
      </c>
      <c r="AQ875" s="10">
        <v>-4.8499999999999996</v>
      </c>
      <c r="AR875" s="10">
        <f t="shared" si="24"/>
        <v>28.840014803546556</v>
      </c>
      <c r="AS875" s="10">
        <v>-4.0540000000000003</v>
      </c>
      <c r="AT875" s="10">
        <f t="shared" si="25"/>
        <v>16.610228328688919</v>
      </c>
      <c r="AU875" s="10">
        <v>-2.3690000000000002</v>
      </c>
      <c r="AV875" s="11">
        <f t="shared" si="26"/>
        <v>5.16582940120934</v>
      </c>
      <c r="AW875" s="10">
        <v>2.742</v>
      </c>
      <c r="AX875" s="10">
        <v>0.77300000000000002</v>
      </c>
      <c r="AY875" s="10">
        <v>0.51400000000000001</v>
      </c>
      <c r="AZ875" s="10">
        <v>0.78</v>
      </c>
      <c r="BA875" s="10">
        <v>206.30250000000001</v>
      </c>
      <c r="BB875" s="10">
        <v>0</v>
      </c>
      <c r="BC875" s="10">
        <v>0</v>
      </c>
      <c r="BD875" s="10">
        <v>0</v>
      </c>
      <c r="BE875" s="10">
        <v>38.697155875474117</v>
      </c>
      <c r="BF875" s="10">
        <v>12.727281540456367</v>
      </c>
      <c r="BG875" s="10">
        <v>7.8753287042086244</v>
      </c>
      <c r="BH875" s="10">
        <v>0.28496988645314525</v>
      </c>
      <c r="BI875" s="10">
        <v>0.99853370657166041</v>
      </c>
      <c r="BJ875" s="10">
        <v>1.7185443705238665</v>
      </c>
      <c r="BK875" s="10">
        <v>1.8799578289162755</v>
      </c>
      <c r="BL875" s="10">
        <v>0.84555446492407982</v>
      </c>
      <c r="BM875" s="10">
        <v>0.94918869136341044</v>
      </c>
      <c r="BN875" s="10">
        <v>1.3583451485076525</v>
      </c>
      <c r="BO875" s="10">
        <v>1.8906702536324087</v>
      </c>
      <c r="BP875" s="10">
        <v>3.0622992935131657</v>
      </c>
      <c r="BQ875" s="10">
        <v>5.8892645508416033</v>
      </c>
      <c r="BR875" s="10">
        <v>12.973037166297061</v>
      </c>
      <c r="BS875" s="10">
        <v>3.8863319639849241</v>
      </c>
      <c r="BT875" s="10">
        <v>2.3832963730444368</v>
      </c>
      <c r="BU875" s="10">
        <v>1.813841325238424</v>
      </c>
      <c r="BV875" s="10">
        <v>0.42709128585450967</v>
      </c>
      <c r="BW875" s="10">
        <v>0.33900000000000002</v>
      </c>
      <c r="BX875" s="10"/>
      <c r="BY875" s="10"/>
      <c r="BZ875" s="10"/>
      <c r="CA875" s="10"/>
      <c r="CB875" s="10"/>
      <c r="CC875" s="10"/>
      <c r="CD875" s="10"/>
      <c r="CE875" s="10"/>
    </row>
    <row r="876" spans="1:83" x14ac:dyDescent="0.2">
      <c r="B876" s="1">
        <v>1</v>
      </c>
      <c r="C876" s="1" t="s">
        <v>1805</v>
      </c>
      <c r="D876" s="4" t="s">
        <v>1806</v>
      </c>
      <c r="E876" s="5">
        <v>43.055378333333302</v>
      </c>
      <c r="F876" s="5">
        <v>-70.701928333333328</v>
      </c>
      <c r="G876" s="6">
        <v>13.6</v>
      </c>
      <c r="H876" s="7">
        <v>41239</v>
      </c>
      <c r="I876" s="1" t="s">
        <v>12</v>
      </c>
      <c r="J876" s="28"/>
      <c r="K876" s="28" t="s">
        <v>2073</v>
      </c>
      <c r="L876" s="4" t="s">
        <v>2078</v>
      </c>
      <c r="M876" s="4" t="s">
        <v>2075</v>
      </c>
      <c r="N876" s="28" t="s">
        <v>2079</v>
      </c>
      <c r="O876" s="28" t="s">
        <v>2088</v>
      </c>
      <c r="P876" s="4" t="s">
        <v>240</v>
      </c>
      <c r="Q876" s="28" t="s">
        <v>1329</v>
      </c>
      <c r="R876" s="28" t="s">
        <v>2093</v>
      </c>
      <c r="S876" s="4" t="s">
        <v>240</v>
      </c>
      <c r="T876" s="4" t="s">
        <v>18</v>
      </c>
      <c r="U876" s="3" t="s">
        <v>1946</v>
      </c>
      <c r="V876" s="3" t="s">
        <v>1946</v>
      </c>
      <c r="W876" s="4" t="s">
        <v>1308</v>
      </c>
      <c r="X876" s="4" t="s">
        <v>1309</v>
      </c>
      <c r="Y876" s="1" t="s">
        <v>1329</v>
      </c>
      <c r="Z876" s="1" t="s">
        <v>2093</v>
      </c>
      <c r="AA876" s="1" t="s">
        <v>1312</v>
      </c>
      <c r="AB876" s="1" t="s">
        <v>2072</v>
      </c>
      <c r="AC876" s="1" t="s">
        <v>1759</v>
      </c>
      <c r="AD876" s="1" t="s">
        <v>2106</v>
      </c>
      <c r="AE876" s="4" t="s">
        <v>1059</v>
      </c>
      <c r="AF876" s="4" t="s">
        <v>1060</v>
      </c>
      <c r="AG876" s="6">
        <v>53.7</v>
      </c>
      <c r="AH876" s="6">
        <v>44.7</v>
      </c>
      <c r="AI876" s="1">
        <v>1.7</v>
      </c>
      <c r="AK876" s="28"/>
      <c r="AL876" s="28"/>
      <c r="AM876" s="4" t="s">
        <v>1082</v>
      </c>
      <c r="AN876" s="4" t="s">
        <v>2101</v>
      </c>
      <c r="AO876" s="10">
        <v>1.7470000000000001</v>
      </c>
      <c r="AP876" s="10">
        <v>-4.2430000000000003</v>
      </c>
      <c r="AQ876" s="10">
        <v>-4.149</v>
      </c>
      <c r="AR876" s="10">
        <f t="shared" si="24"/>
        <v>17.740810297649109</v>
      </c>
      <c r="AS876" s="10">
        <v>-1.71</v>
      </c>
      <c r="AT876" s="10">
        <f t="shared" si="25"/>
        <v>3.2716082342311243</v>
      </c>
      <c r="AU876" s="10">
        <v>-1.208</v>
      </c>
      <c r="AV876" s="11">
        <f t="shared" si="26"/>
        <v>2.310171569107168</v>
      </c>
      <c r="AW876" s="10">
        <v>2.524</v>
      </c>
      <c r="AX876" s="10">
        <v>0.26</v>
      </c>
      <c r="AY876" s="10">
        <v>0.58099999999999996</v>
      </c>
      <c r="AZ876" s="10">
        <v>0.89</v>
      </c>
      <c r="BA876" s="10">
        <v>85.743200000000002</v>
      </c>
      <c r="BB876" s="10">
        <v>0</v>
      </c>
      <c r="BC876" s="10">
        <v>0</v>
      </c>
      <c r="BD876" s="10">
        <v>0</v>
      </c>
      <c r="BE876" s="10">
        <v>0</v>
      </c>
      <c r="BF876" s="10">
        <v>14.444294124781873</v>
      </c>
      <c r="BG876" s="10">
        <v>5.9765672379850399</v>
      </c>
      <c r="BH876" s="10">
        <v>12.175659410892031</v>
      </c>
      <c r="BI876" s="10">
        <v>11.91476408624821</v>
      </c>
      <c r="BJ876" s="10">
        <v>3.8714440328795661</v>
      </c>
      <c r="BK876" s="10">
        <v>2.8704317077039274</v>
      </c>
      <c r="BL876" s="10">
        <v>2.3985575532520302</v>
      </c>
      <c r="BM876" s="10">
        <v>1.9244674796368648</v>
      </c>
      <c r="BN876" s="10">
        <v>1.7882467647580176</v>
      </c>
      <c r="BO876" s="10">
        <v>2.2654857761315128</v>
      </c>
      <c r="BP876" s="10">
        <v>3.5592326855074141</v>
      </c>
      <c r="BQ876" s="10">
        <v>5.9309659541514517</v>
      </c>
      <c r="BR876" s="10">
        <v>16.394652870431671</v>
      </c>
      <c r="BS876" s="10">
        <v>7.7072001044980638</v>
      </c>
      <c r="BT876" s="10">
        <v>3.4882066449584257</v>
      </c>
      <c r="BU876" s="10">
        <v>1.3578919377863168</v>
      </c>
      <c r="BV876" s="10">
        <v>0.22334132619263047</v>
      </c>
      <c r="BW876" s="10">
        <v>1.7090000000000001</v>
      </c>
      <c r="BX876" s="10"/>
      <c r="BY876" s="10"/>
      <c r="BZ876" s="10"/>
      <c r="CA876" s="10"/>
      <c r="CB876" s="10"/>
      <c r="CC876" s="10"/>
      <c r="CD876" s="10"/>
      <c r="CE876" s="10"/>
    </row>
    <row r="877" spans="1:83" x14ac:dyDescent="0.2">
      <c r="B877" s="1">
        <v>1</v>
      </c>
      <c r="C877" s="1" t="s">
        <v>1807</v>
      </c>
      <c r="D877" s="4" t="s">
        <v>1808</v>
      </c>
      <c r="E877" s="5">
        <v>43.055353333333336</v>
      </c>
      <c r="F877" s="5">
        <v>-70.701881666666665</v>
      </c>
      <c r="G877" s="6">
        <v>13.6</v>
      </c>
      <c r="H877" s="7">
        <v>41239</v>
      </c>
      <c r="I877" s="1" t="s">
        <v>12</v>
      </c>
      <c r="J877" s="28"/>
      <c r="K877" s="28" t="s">
        <v>2073</v>
      </c>
      <c r="L877" s="4" t="s">
        <v>2078</v>
      </c>
      <c r="M877" s="4" t="s">
        <v>2076</v>
      </c>
      <c r="N877" s="28" t="s">
        <v>2083</v>
      </c>
      <c r="O877" s="28" t="s">
        <v>2092</v>
      </c>
      <c r="P877" s="4" t="s">
        <v>237</v>
      </c>
      <c r="Q877" s="28" t="s">
        <v>1317</v>
      </c>
      <c r="R877" s="28" t="s">
        <v>1318</v>
      </c>
      <c r="S877" s="4" t="s">
        <v>237</v>
      </c>
      <c r="T877" s="4" t="s">
        <v>13</v>
      </c>
      <c r="U877" s="3" t="s">
        <v>1946</v>
      </c>
      <c r="V877" s="3" t="s">
        <v>1946</v>
      </c>
      <c r="W877" s="4" t="s">
        <v>1439</v>
      </c>
      <c r="X877" s="4" t="s">
        <v>1440</v>
      </c>
      <c r="Y877" s="1" t="s">
        <v>1317</v>
      </c>
      <c r="Z877" s="1" t="s">
        <v>1318</v>
      </c>
      <c r="AA877" s="1" t="s">
        <v>1132</v>
      </c>
      <c r="AB877" s="1" t="s">
        <v>1133</v>
      </c>
      <c r="AC877" s="1" t="s">
        <v>1132</v>
      </c>
      <c r="AD877" s="1" t="s">
        <v>1133</v>
      </c>
      <c r="AE877" s="4" t="s">
        <v>1271</v>
      </c>
      <c r="AF877" s="4" t="s">
        <v>1272</v>
      </c>
      <c r="AG877" s="6">
        <v>9.1999999999999993</v>
      </c>
      <c r="AH877" s="6">
        <v>89.9</v>
      </c>
      <c r="AI877" s="1">
        <v>0.8</v>
      </c>
      <c r="AK877" s="28"/>
      <c r="AL877" s="28"/>
      <c r="AM877" s="4" t="s">
        <v>1082</v>
      </c>
      <c r="AN877" s="4" t="s">
        <v>2101</v>
      </c>
      <c r="AO877" s="10">
        <v>1.7470000000000001</v>
      </c>
      <c r="AP877" s="10">
        <v>-3.7429999999999999</v>
      </c>
      <c r="AQ877" s="10">
        <v>-0.88100000000000001</v>
      </c>
      <c r="AR877" s="10">
        <f t="shared" si="24"/>
        <v>1.8416513944100796</v>
      </c>
      <c r="AS877" s="10">
        <v>1.575</v>
      </c>
      <c r="AT877" s="10">
        <f t="shared" si="25"/>
        <v>0.33564312569506588</v>
      </c>
      <c r="AU877" s="10">
        <v>1.274</v>
      </c>
      <c r="AV877" s="11">
        <f t="shared" si="26"/>
        <v>0.41351168422163281</v>
      </c>
      <c r="AW877" s="10">
        <v>1.498</v>
      </c>
      <c r="AX877" s="10">
        <v>-0.51600000000000001</v>
      </c>
      <c r="AY877" s="10">
        <v>2.1459999999999999</v>
      </c>
      <c r="AZ877" s="10">
        <v>0.47</v>
      </c>
      <c r="BA877" s="10">
        <v>89.201700000000002</v>
      </c>
      <c r="BB877" s="10">
        <v>0</v>
      </c>
      <c r="BC877" s="10">
        <v>0</v>
      </c>
      <c r="BD877" s="10">
        <v>0</v>
      </c>
      <c r="BE877" s="10">
        <v>0</v>
      </c>
      <c r="BF877" s="10">
        <v>0</v>
      </c>
      <c r="BG877" s="10">
        <v>5.538907890768904</v>
      </c>
      <c r="BH877" s="10">
        <v>1.5814721019890896</v>
      </c>
      <c r="BI877" s="10">
        <v>0</v>
      </c>
      <c r="BJ877" s="10">
        <v>0.65637762509010533</v>
      </c>
      <c r="BK877" s="10">
        <v>0.59023538789059016</v>
      </c>
      <c r="BL877" s="10">
        <v>0.87128384324514074</v>
      </c>
      <c r="BM877" s="10">
        <v>3.2932107796151904</v>
      </c>
      <c r="BN877" s="10">
        <v>2.9457958760875664</v>
      </c>
      <c r="BO877" s="10">
        <v>5.0703069560333551</v>
      </c>
      <c r="BP877" s="10">
        <v>9.3765029141821401</v>
      </c>
      <c r="BQ877" s="10">
        <v>14.603981762679425</v>
      </c>
      <c r="BR877" s="10">
        <v>34.082197985016016</v>
      </c>
      <c r="BS877" s="10">
        <v>13.130243033484799</v>
      </c>
      <c r="BT877" s="10">
        <v>5.0752395974516231</v>
      </c>
      <c r="BU877" s="10">
        <v>1.9908813397054115</v>
      </c>
      <c r="BV877" s="10">
        <v>0.34136120724156638</v>
      </c>
      <c r="BW877" s="10">
        <v>0.85199999999999998</v>
      </c>
      <c r="BX877" s="10"/>
      <c r="BY877" s="10"/>
      <c r="BZ877" s="10"/>
      <c r="CA877" s="10"/>
      <c r="CB877" s="10"/>
      <c r="CC877" s="10"/>
      <c r="CD877" s="10"/>
      <c r="CE877" s="10"/>
    </row>
    <row r="878" spans="1:83" x14ac:dyDescent="0.2">
      <c r="B878" s="1">
        <v>1</v>
      </c>
      <c r="C878" s="1" t="s">
        <v>1809</v>
      </c>
      <c r="D878" s="4" t="s">
        <v>1810</v>
      </c>
      <c r="E878" s="5">
        <v>43.055311666666668</v>
      </c>
      <c r="F878" s="5">
        <v>-70.70182166666666</v>
      </c>
      <c r="G878" s="6">
        <v>13.6</v>
      </c>
      <c r="H878" s="7">
        <v>41239</v>
      </c>
      <c r="I878" s="1" t="s">
        <v>12</v>
      </c>
      <c r="J878" s="28"/>
      <c r="K878" s="28" t="s">
        <v>2073</v>
      </c>
      <c r="L878" s="4" t="s">
        <v>2078</v>
      </c>
      <c r="M878" s="4" t="s">
        <v>2075</v>
      </c>
      <c r="N878" s="28" t="s">
        <v>2079</v>
      </c>
      <c r="O878" s="28" t="s">
        <v>2088</v>
      </c>
      <c r="P878" s="4" t="s">
        <v>240</v>
      </c>
      <c r="Q878" s="28" t="s">
        <v>1329</v>
      </c>
      <c r="R878" s="28" t="s">
        <v>2093</v>
      </c>
      <c r="S878" s="4" t="s">
        <v>240</v>
      </c>
      <c r="T878" s="4" t="s">
        <v>18</v>
      </c>
      <c r="U878" s="3" t="s">
        <v>1946</v>
      </c>
      <c r="V878" s="3" t="s">
        <v>1946</v>
      </c>
      <c r="W878" s="4" t="s">
        <v>1308</v>
      </c>
      <c r="X878" s="4" t="s">
        <v>1309</v>
      </c>
      <c r="Y878" s="1" t="s">
        <v>1329</v>
      </c>
      <c r="Z878" s="1" t="s">
        <v>2093</v>
      </c>
      <c r="AA878" s="1" t="s">
        <v>1303</v>
      </c>
      <c r="AB878" s="1" t="s">
        <v>1347</v>
      </c>
      <c r="AC878" s="1" t="s">
        <v>1301</v>
      </c>
      <c r="AD878" s="1" t="s">
        <v>2094</v>
      </c>
      <c r="AE878" s="4" t="s">
        <v>1059</v>
      </c>
      <c r="AF878" s="4" t="s">
        <v>1060</v>
      </c>
      <c r="AG878" s="6">
        <v>70.900000000000006</v>
      </c>
      <c r="AH878" s="6">
        <v>28.5</v>
      </c>
      <c r="AI878" s="1">
        <v>0.6</v>
      </c>
      <c r="AK878" s="28"/>
      <c r="AL878" s="28"/>
      <c r="AM878" s="4" t="s">
        <v>2070</v>
      </c>
      <c r="AN878" s="4" t="s">
        <v>2102</v>
      </c>
      <c r="AO878" s="10">
        <v>-5.2350000000000003</v>
      </c>
      <c r="AP878" s="10">
        <v>-3.2429999999999999</v>
      </c>
      <c r="AQ878" s="10">
        <v>-5.2050000000000001</v>
      </c>
      <c r="AR878" s="10">
        <f t="shared" si="24"/>
        <v>36.885963097563661</v>
      </c>
      <c r="AS878" s="10">
        <v>-2.8660000000000001</v>
      </c>
      <c r="AT878" s="10">
        <f t="shared" si="25"/>
        <v>7.2904102450971324</v>
      </c>
      <c r="AU878" s="10">
        <v>-2.1349999999999998</v>
      </c>
      <c r="AV878" s="11">
        <f t="shared" si="26"/>
        <v>4.3923712551481984</v>
      </c>
      <c r="AW878" s="10">
        <v>2.7879999999999998</v>
      </c>
      <c r="AX878" s="10">
        <v>0.34300000000000003</v>
      </c>
      <c r="AY878" s="10">
        <v>0.77200000000000002</v>
      </c>
      <c r="AZ878" s="10">
        <v>0.31</v>
      </c>
      <c r="BA878" s="10">
        <v>269.49310000000003</v>
      </c>
      <c r="BB878" s="10">
        <v>0</v>
      </c>
      <c r="BC878" s="10">
        <v>0</v>
      </c>
      <c r="BD878" s="10">
        <v>17.937676326406866</v>
      </c>
      <c r="BE878" s="10">
        <v>2.7917226823247048</v>
      </c>
      <c r="BF878" s="10">
        <v>4.9673628007544526</v>
      </c>
      <c r="BG878" s="10">
        <v>9.553936631401692</v>
      </c>
      <c r="BH878" s="10">
        <v>12.013776976108108</v>
      </c>
      <c r="BI878" s="10">
        <v>10.510176327334539</v>
      </c>
      <c r="BJ878" s="10">
        <v>5.3347191449428575</v>
      </c>
      <c r="BK878" s="10">
        <v>4.5898763270747924</v>
      </c>
      <c r="BL878" s="10">
        <v>3.1949612067989865</v>
      </c>
      <c r="BM878" s="10">
        <v>2.2571635414784277</v>
      </c>
      <c r="BN878" s="10">
        <v>1.9096592825567702</v>
      </c>
      <c r="BO878" s="10">
        <v>2.2028393305802636</v>
      </c>
      <c r="BP878" s="10">
        <v>3.0362187380678765</v>
      </c>
      <c r="BQ878" s="10">
        <v>3.7004658004230904</v>
      </c>
      <c r="BR878" s="10">
        <v>8.4933157843373337</v>
      </c>
      <c r="BS878" s="10">
        <v>4.189754765520898</v>
      </c>
      <c r="BT878" s="10">
        <v>1.8960411231307963</v>
      </c>
      <c r="BU878" s="10">
        <v>0.65756785609724322</v>
      </c>
      <c r="BV878" s="10">
        <v>0.10597673929313962</v>
      </c>
      <c r="BW878" s="10">
        <v>0.65700000000000003</v>
      </c>
      <c r="BX878" s="10"/>
      <c r="BY878" s="10"/>
      <c r="BZ878" s="10"/>
      <c r="CA878" s="10"/>
      <c r="CB878" s="10"/>
      <c r="CC878" s="10"/>
      <c r="CD878" s="10"/>
      <c r="CE878" s="10"/>
    </row>
    <row r="879" spans="1:83" x14ac:dyDescent="0.2">
      <c r="B879" s="1">
        <v>1</v>
      </c>
      <c r="C879" s="1" t="s">
        <v>1811</v>
      </c>
      <c r="D879" s="4" t="s">
        <v>1812</v>
      </c>
      <c r="E879" s="5">
        <v>43.05596666666667</v>
      </c>
      <c r="F879" s="5">
        <v>-70.699415000000002</v>
      </c>
      <c r="G879" s="6">
        <v>12.6</v>
      </c>
      <c r="H879" s="7">
        <v>41239</v>
      </c>
      <c r="I879" s="1" t="s">
        <v>12</v>
      </c>
      <c r="J879" s="28"/>
      <c r="K879" s="28" t="s">
        <v>2073</v>
      </c>
      <c r="L879" s="4" t="s">
        <v>2077</v>
      </c>
      <c r="M879" s="4" t="s">
        <v>2074</v>
      </c>
      <c r="N879" s="28" t="s">
        <v>2081</v>
      </c>
      <c r="O879" s="28" t="s">
        <v>2090</v>
      </c>
      <c r="P879" s="4" t="s">
        <v>313</v>
      </c>
      <c r="Q879" s="28" t="s">
        <v>1296</v>
      </c>
      <c r="R879" s="28" t="s">
        <v>1297</v>
      </c>
      <c r="S879" s="4" t="s">
        <v>313</v>
      </c>
      <c r="T879" s="4" t="s">
        <v>314</v>
      </c>
      <c r="U879" s="3" t="s">
        <v>1946</v>
      </c>
      <c r="V879" s="3" t="s">
        <v>1946</v>
      </c>
      <c r="W879" s="4" t="s">
        <v>1813</v>
      </c>
      <c r="X879" s="4" t="s">
        <v>1295</v>
      </c>
      <c r="Y879" s="1" t="s">
        <v>1296</v>
      </c>
      <c r="Z879" s="1" t="s">
        <v>1297</v>
      </c>
      <c r="AA879" s="1" t="s">
        <v>1118</v>
      </c>
      <c r="AB879" s="1" t="s">
        <v>1119</v>
      </c>
      <c r="AC879" s="1" t="s">
        <v>1118</v>
      </c>
      <c r="AD879" s="1" t="s">
        <v>1119</v>
      </c>
      <c r="AE879" s="4" t="s">
        <v>1783</v>
      </c>
      <c r="AF879" s="4" t="s">
        <v>1784</v>
      </c>
      <c r="AG879" s="6">
        <v>1.9</v>
      </c>
      <c r="AH879" s="6">
        <v>96.9</v>
      </c>
      <c r="AI879" s="1">
        <v>1.2</v>
      </c>
      <c r="AK879" s="28"/>
      <c r="AL879" s="28"/>
      <c r="AM879" s="4" t="s">
        <v>1061</v>
      </c>
      <c r="AN879" s="4" t="s">
        <v>2100</v>
      </c>
      <c r="AO879" s="10">
        <v>2.7370000000000001</v>
      </c>
      <c r="AP879" s="10"/>
      <c r="AQ879" s="10">
        <v>2.3959999999999999</v>
      </c>
      <c r="AR879" s="10">
        <f t="shared" si="24"/>
        <v>0.18999060705018947</v>
      </c>
      <c r="AS879" s="10">
        <v>2.8849999999999998</v>
      </c>
      <c r="AT879" s="10">
        <f t="shared" si="25"/>
        <v>0.13537188069074063</v>
      </c>
      <c r="AU879" s="10">
        <v>2.9089999999999998</v>
      </c>
      <c r="AV879" s="11">
        <f t="shared" si="26"/>
        <v>0.13313852542417726</v>
      </c>
      <c r="AW879" s="10">
        <v>0.41399999999999998</v>
      </c>
      <c r="AX879" s="10">
        <v>-4.7E-2</v>
      </c>
      <c r="AY879" s="10">
        <v>1.0229999999999999</v>
      </c>
      <c r="AZ879" s="10">
        <v>0.62</v>
      </c>
      <c r="BA879" s="10">
        <v>59.126899999999999</v>
      </c>
      <c r="BB879" s="10">
        <v>0</v>
      </c>
      <c r="BC879" s="10">
        <v>0</v>
      </c>
      <c r="BD879" s="10">
        <v>0</v>
      </c>
      <c r="BE879" s="10">
        <v>0</v>
      </c>
      <c r="BF879" s="10">
        <v>0</v>
      </c>
      <c r="BG879" s="10">
        <v>0</v>
      </c>
      <c r="BH879" s="10">
        <v>0</v>
      </c>
      <c r="BI879" s="10">
        <v>0</v>
      </c>
      <c r="BJ879" s="10">
        <v>1.71597022674958</v>
      </c>
      <c r="BK879" s="10">
        <v>0.11805117467683898</v>
      </c>
      <c r="BL879" s="10">
        <v>8.7946433856670475E-2</v>
      </c>
      <c r="BM879" s="10">
        <v>3.4840318027834875E-2</v>
      </c>
      <c r="BN879" s="10">
        <v>3.653159560200181E-2</v>
      </c>
      <c r="BO879" s="10">
        <v>6.2577270244169828E-2</v>
      </c>
      <c r="BP879" s="10">
        <v>8.7777306099254188E-2</v>
      </c>
      <c r="BQ879" s="10">
        <v>0.2914071260289301</v>
      </c>
      <c r="BR879" s="10">
        <v>2.0220914676737611</v>
      </c>
      <c r="BS879" s="10">
        <v>6.6380953508470588</v>
      </c>
      <c r="BT879" s="10">
        <v>49.825037334952327</v>
      </c>
      <c r="BU879" s="10">
        <v>34.671190270418286</v>
      </c>
      <c r="BV879" s="10">
        <v>3.1823078835521486</v>
      </c>
      <c r="BW879" s="10">
        <v>1.226</v>
      </c>
      <c r="BX879" s="10"/>
      <c r="BY879" s="10"/>
      <c r="BZ879" s="10"/>
      <c r="CA879" s="10"/>
      <c r="CB879" s="10"/>
      <c r="CC879" s="10"/>
      <c r="CD879" s="10"/>
      <c r="CE879" s="10"/>
    </row>
    <row r="880" spans="1:83" x14ac:dyDescent="0.2">
      <c r="B880" s="1">
        <v>1</v>
      </c>
      <c r="C880" s="1" t="s">
        <v>1814</v>
      </c>
      <c r="D880" s="4" t="s">
        <v>1815</v>
      </c>
      <c r="E880" s="5">
        <v>43.056038333333333</v>
      </c>
      <c r="F880" s="5">
        <v>-70.699354999999997</v>
      </c>
      <c r="G880" s="6">
        <v>12.6</v>
      </c>
      <c r="H880" s="7">
        <v>41239</v>
      </c>
      <c r="I880" s="1" t="s">
        <v>12</v>
      </c>
      <c r="J880" s="28"/>
      <c r="K880" s="28" t="s">
        <v>2073</v>
      </c>
      <c r="L880" s="4" t="s">
        <v>2077</v>
      </c>
      <c r="M880" s="4" t="s">
        <v>2074</v>
      </c>
      <c r="N880" s="28" t="s">
        <v>2081</v>
      </c>
      <c r="O880" s="28" t="s">
        <v>2090</v>
      </c>
      <c r="P880" s="4" t="s">
        <v>313</v>
      </c>
      <c r="Q880" s="28" t="s">
        <v>1296</v>
      </c>
      <c r="R880" s="28" t="s">
        <v>1297</v>
      </c>
      <c r="S880" s="4" t="s">
        <v>313</v>
      </c>
      <c r="T880" s="4" t="s">
        <v>314</v>
      </c>
      <c r="U880" s="3" t="s">
        <v>1946</v>
      </c>
      <c r="V880" s="3" t="s">
        <v>1946</v>
      </c>
      <c r="W880" s="4" t="s">
        <v>1813</v>
      </c>
      <c r="X880" s="4" t="s">
        <v>1295</v>
      </c>
      <c r="Y880" s="1" t="s">
        <v>1296</v>
      </c>
      <c r="Z880" s="1" t="s">
        <v>1297</v>
      </c>
      <c r="AA880" s="1" t="s">
        <v>1118</v>
      </c>
      <c r="AB880" s="1" t="s">
        <v>1119</v>
      </c>
      <c r="AC880" s="1" t="s">
        <v>1118</v>
      </c>
      <c r="AD880" s="1" t="s">
        <v>1119</v>
      </c>
      <c r="AE880" s="4" t="s">
        <v>1783</v>
      </c>
      <c r="AF880" s="4" t="s">
        <v>1784</v>
      </c>
      <c r="AG880" s="6">
        <v>0.6</v>
      </c>
      <c r="AH880" s="6">
        <v>98.7</v>
      </c>
      <c r="AI880" s="1">
        <v>0.7</v>
      </c>
      <c r="AK880" s="28"/>
      <c r="AL880" s="28"/>
      <c r="AM880" s="4" t="s">
        <v>1061</v>
      </c>
      <c r="AN880" s="4" t="s">
        <v>2100</v>
      </c>
      <c r="AO880" s="10">
        <v>3.2370000000000001</v>
      </c>
      <c r="AP880" s="10"/>
      <c r="AQ880" s="10">
        <v>2.496</v>
      </c>
      <c r="AR880" s="10">
        <f t="shared" si="24"/>
        <v>0.17726750445993233</v>
      </c>
      <c r="AS880" s="10">
        <v>2.9689999999999999</v>
      </c>
      <c r="AT880" s="10">
        <f t="shared" si="25"/>
        <v>0.12771501033928767</v>
      </c>
      <c r="AU880" s="10">
        <v>2.956</v>
      </c>
      <c r="AV880" s="11">
        <f t="shared" si="26"/>
        <v>0.12887103984934861</v>
      </c>
      <c r="AW880" s="10">
        <v>0.379</v>
      </c>
      <c r="AX880" s="10">
        <v>-0.13700000000000001</v>
      </c>
      <c r="AY880" s="10">
        <v>0.90100000000000002</v>
      </c>
      <c r="AZ880" s="10">
        <v>0.64</v>
      </c>
      <c r="BA880" s="10">
        <v>74.8</v>
      </c>
      <c r="BB880" s="10">
        <v>0</v>
      </c>
      <c r="BC880" s="10">
        <v>0</v>
      </c>
      <c r="BD880" s="10">
        <v>0</v>
      </c>
      <c r="BE880" s="10">
        <v>0</v>
      </c>
      <c r="BF880" s="10">
        <v>0</v>
      </c>
      <c r="BG880" s="10">
        <v>0</v>
      </c>
      <c r="BH880" s="10">
        <v>0</v>
      </c>
      <c r="BI880" s="10">
        <v>0</v>
      </c>
      <c r="BJ880" s="10">
        <v>0.32154770917320546</v>
      </c>
      <c r="BK880" s="10">
        <v>0.13255148909760661</v>
      </c>
      <c r="BL880" s="10">
        <v>0.13602912655122718</v>
      </c>
      <c r="BM880" s="10">
        <v>8.7475957487219591E-2</v>
      </c>
      <c r="BN880" s="10">
        <v>7.249536537931639E-2</v>
      </c>
      <c r="BO880" s="10">
        <v>4.8419413777329584E-2</v>
      </c>
      <c r="BP880" s="10">
        <v>6.9285238499051799E-2</v>
      </c>
      <c r="BQ880" s="10">
        <v>0.20477934390356792</v>
      </c>
      <c r="BR880" s="10">
        <v>1.4402769269455382</v>
      </c>
      <c r="BS880" s="10">
        <v>5.6062190858093697</v>
      </c>
      <c r="BT880" s="10">
        <v>44.497307506079203</v>
      </c>
      <c r="BU880" s="10">
        <v>44.670921868186859</v>
      </c>
      <c r="BV880" s="10">
        <v>1.9904124210509426</v>
      </c>
      <c r="BW880" s="10">
        <v>0.72199999999999998</v>
      </c>
      <c r="BX880" s="10"/>
      <c r="BY880" s="10"/>
      <c r="BZ880" s="10"/>
      <c r="CA880" s="10"/>
      <c r="CB880" s="10"/>
      <c r="CC880" s="10"/>
      <c r="CD880" s="10"/>
      <c r="CE880" s="10"/>
    </row>
    <row r="881" spans="1:83" x14ac:dyDescent="0.2">
      <c r="B881" s="1">
        <v>1</v>
      </c>
      <c r="C881" s="1" t="s">
        <v>1816</v>
      </c>
      <c r="D881" s="4" t="s">
        <v>1817</v>
      </c>
      <c r="E881" s="5">
        <v>43.054481666666668</v>
      </c>
      <c r="F881" s="5">
        <v>-70.698566666666665</v>
      </c>
      <c r="G881" s="6">
        <v>13.2</v>
      </c>
      <c r="H881" s="7">
        <v>41239</v>
      </c>
      <c r="I881" s="1" t="s">
        <v>12</v>
      </c>
      <c r="J881" s="28"/>
      <c r="K881" s="28" t="s">
        <v>2073</v>
      </c>
      <c r="L881" s="4" t="s">
        <v>2077</v>
      </c>
      <c r="M881" s="4" t="s">
        <v>2074</v>
      </c>
      <c r="N881" s="28" t="s">
        <v>2081</v>
      </c>
      <c r="O881" s="28" t="s">
        <v>2090</v>
      </c>
      <c r="P881" s="4" t="s">
        <v>313</v>
      </c>
      <c r="Q881" s="28" t="s">
        <v>1296</v>
      </c>
      <c r="R881" s="28" t="s">
        <v>1297</v>
      </c>
      <c r="S881" s="4" t="s">
        <v>313</v>
      </c>
      <c r="T881" s="4" t="s">
        <v>314</v>
      </c>
      <c r="U881" s="3" t="s">
        <v>1946</v>
      </c>
      <c r="V881" s="3" t="s">
        <v>1946</v>
      </c>
      <c r="W881" s="4" t="s">
        <v>1354</v>
      </c>
      <c r="X881" s="4" t="s">
        <v>1355</v>
      </c>
      <c r="Y881" s="1" t="s">
        <v>1296</v>
      </c>
      <c r="Z881" s="1" t="s">
        <v>1297</v>
      </c>
      <c r="AA881" s="1" t="s">
        <v>1118</v>
      </c>
      <c r="AB881" s="1" t="s">
        <v>1119</v>
      </c>
      <c r="AC881" s="1" t="s">
        <v>1118</v>
      </c>
      <c r="AD881" s="1" t="s">
        <v>1119</v>
      </c>
      <c r="AE881" s="4" t="s">
        <v>1783</v>
      </c>
      <c r="AF881" s="4" t="s">
        <v>1784</v>
      </c>
      <c r="AG881" s="6">
        <v>1.3</v>
      </c>
      <c r="AH881" s="6">
        <v>96.4</v>
      </c>
      <c r="AI881" s="1">
        <v>2.2000000000000002</v>
      </c>
      <c r="AK881" s="28"/>
      <c r="AL881" s="28"/>
      <c r="AM881" s="4" t="s">
        <v>1061</v>
      </c>
      <c r="AN881" s="4" t="s">
        <v>2100</v>
      </c>
      <c r="AO881" s="10">
        <v>2.7370000000000001</v>
      </c>
      <c r="AP881" s="10"/>
      <c r="AQ881" s="10">
        <v>2.1520000000000001</v>
      </c>
      <c r="AR881" s="10">
        <f t="shared" si="24"/>
        <v>0.22500048244837803</v>
      </c>
      <c r="AS881" s="10">
        <v>2.8780000000000001</v>
      </c>
      <c r="AT881" s="10">
        <f t="shared" si="25"/>
        <v>0.13603030520885045</v>
      </c>
      <c r="AU881" s="10">
        <v>2.895</v>
      </c>
      <c r="AV881" s="11">
        <f t="shared" si="26"/>
        <v>0.13443679880717227</v>
      </c>
      <c r="AW881" s="10">
        <v>0.47599999999999998</v>
      </c>
      <c r="AX881" s="10">
        <v>-0.13300000000000001</v>
      </c>
      <c r="AY881" s="10">
        <v>1.19</v>
      </c>
      <c r="AZ881" s="10">
        <v>0.56999999999999995</v>
      </c>
      <c r="BA881" s="10">
        <v>59.814</v>
      </c>
      <c r="BB881" s="10">
        <v>0</v>
      </c>
      <c r="BC881" s="10">
        <v>0</v>
      </c>
      <c r="BD881" s="10">
        <v>0</v>
      </c>
      <c r="BE881" s="10">
        <v>0</v>
      </c>
      <c r="BF881" s="10">
        <v>0</v>
      </c>
      <c r="BG881" s="10">
        <v>0</v>
      </c>
      <c r="BH881" s="10">
        <v>0.67977396596114503</v>
      </c>
      <c r="BI881" s="10">
        <v>0.23506202561273243</v>
      </c>
      <c r="BJ881" s="10">
        <v>6.1189688032901812E-2</v>
      </c>
      <c r="BK881" s="10">
        <v>0.1887517972381044</v>
      </c>
      <c r="BL881" s="10">
        <v>0.15364295984217688</v>
      </c>
      <c r="BM881" s="10">
        <v>6.7041160932223134E-2</v>
      </c>
      <c r="BN881" s="10">
        <v>0.1508008158625069</v>
      </c>
      <c r="BO881" s="10">
        <v>0.17387233757983062</v>
      </c>
      <c r="BP881" s="10">
        <v>0.40207978065335781</v>
      </c>
      <c r="BQ881" s="10">
        <v>0.95445882234928081</v>
      </c>
      <c r="BR881" s="10">
        <v>4.603938877185934</v>
      </c>
      <c r="BS881" s="10">
        <v>7.2862540542347798</v>
      </c>
      <c r="BT881" s="10">
        <v>45.614906209248581</v>
      </c>
      <c r="BU881" s="10">
        <v>34.527869729494697</v>
      </c>
      <c r="BV881" s="10">
        <v>2.6433610860333645</v>
      </c>
      <c r="BW881" s="10">
        <v>2.2570000000000001</v>
      </c>
      <c r="BX881" s="10"/>
      <c r="BY881" s="10"/>
      <c r="BZ881" s="10"/>
      <c r="CA881" s="10"/>
      <c r="CB881" s="10"/>
      <c r="CC881" s="10"/>
      <c r="CD881" s="10"/>
      <c r="CE881" s="10"/>
    </row>
    <row r="882" spans="1:83" x14ac:dyDescent="0.2">
      <c r="B882" s="1">
        <v>1</v>
      </c>
      <c r="C882" s="1" t="s">
        <v>1818</v>
      </c>
      <c r="D882" s="4" t="s">
        <v>1819</v>
      </c>
      <c r="E882" s="5">
        <v>43.054551666666669</v>
      </c>
      <c r="F882" s="5">
        <v>-70.698233333333334</v>
      </c>
      <c r="G882" s="6">
        <v>13.2</v>
      </c>
      <c r="H882" s="7">
        <v>41239</v>
      </c>
      <c r="I882" s="1" t="s">
        <v>12</v>
      </c>
      <c r="J882" s="28"/>
      <c r="K882" s="28" t="s">
        <v>2073</v>
      </c>
      <c r="L882" s="4" t="s">
        <v>2077</v>
      </c>
      <c r="M882" s="4" t="s">
        <v>2074</v>
      </c>
      <c r="N882" s="28" t="s">
        <v>2080</v>
      </c>
      <c r="O882" s="28" t="s">
        <v>2089</v>
      </c>
      <c r="P882" s="4" t="s">
        <v>313</v>
      </c>
      <c r="Q882" s="28" t="s">
        <v>2085</v>
      </c>
      <c r="R882" s="28" t="s">
        <v>1323</v>
      </c>
      <c r="S882" s="4" t="s">
        <v>313</v>
      </c>
      <c r="T882" s="4" t="s">
        <v>314</v>
      </c>
      <c r="U882" s="3" t="s">
        <v>1946</v>
      </c>
      <c r="V882" s="3" t="s">
        <v>1946</v>
      </c>
      <c r="W882" s="4" t="s">
        <v>1340</v>
      </c>
      <c r="X882" s="4" t="s">
        <v>1321</v>
      </c>
      <c r="Y882" s="1" t="s">
        <v>1322</v>
      </c>
      <c r="Z882" s="1" t="s">
        <v>1323</v>
      </c>
      <c r="AA882" s="1" t="s">
        <v>1118</v>
      </c>
      <c r="AB882" s="1" t="s">
        <v>1119</v>
      </c>
      <c r="AC882" s="1" t="s">
        <v>1118</v>
      </c>
      <c r="AD882" s="1" t="s">
        <v>1119</v>
      </c>
      <c r="AE882" s="4" t="s">
        <v>1783</v>
      </c>
      <c r="AF882" s="4" t="s">
        <v>1784</v>
      </c>
      <c r="AG882" s="6">
        <v>0.6</v>
      </c>
      <c r="AH882" s="6">
        <v>98.5</v>
      </c>
      <c r="AI882" s="1">
        <v>0.9</v>
      </c>
      <c r="AK882" s="28"/>
      <c r="AL882" s="28"/>
      <c r="AM882" s="4" t="s">
        <v>1061</v>
      </c>
      <c r="AN882" s="4" t="s">
        <v>2100</v>
      </c>
      <c r="AO882" s="10">
        <v>3.2370000000000001</v>
      </c>
      <c r="AP882" s="10"/>
      <c r="AQ882" s="10">
        <v>2.1059999999999999</v>
      </c>
      <c r="AR882" s="10">
        <f t="shared" si="24"/>
        <v>0.23229016856272833</v>
      </c>
      <c r="AS882" s="10">
        <v>3.03</v>
      </c>
      <c r="AT882" s="10">
        <f t="shared" si="25"/>
        <v>0.1224275371983659</v>
      </c>
      <c r="AU882" s="10">
        <v>2.9550000000000001</v>
      </c>
      <c r="AV882" s="11">
        <f t="shared" si="26"/>
        <v>0.12896039741266987</v>
      </c>
      <c r="AW882" s="10">
        <v>0.49399999999999999</v>
      </c>
      <c r="AX882" s="10">
        <v>-0.38700000000000001</v>
      </c>
      <c r="AY882" s="10">
        <v>1.1519999999999999</v>
      </c>
      <c r="AZ882" s="10">
        <v>0.62</v>
      </c>
      <c r="BA882" s="10">
        <v>88.4</v>
      </c>
      <c r="BB882" s="10">
        <v>0</v>
      </c>
      <c r="BC882" s="10">
        <v>0</v>
      </c>
      <c r="BD882" s="10">
        <v>0</v>
      </c>
      <c r="BE882" s="10">
        <v>0</v>
      </c>
      <c r="BF882" s="10">
        <v>0</v>
      </c>
      <c r="BG882" s="10">
        <v>0</v>
      </c>
      <c r="BH882" s="10">
        <v>0</v>
      </c>
      <c r="BI882" s="10">
        <v>0</v>
      </c>
      <c r="BJ882" s="10">
        <v>0.14111284959751799</v>
      </c>
      <c r="BK882" s="10">
        <v>0.1830622624185749</v>
      </c>
      <c r="BL882" s="10">
        <v>0.29240210661793375</v>
      </c>
      <c r="BM882" s="10">
        <v>0.2504239566069934</v>
      </c>
      <c r="BN882" s="10">
        <v>0.19837595104054456</v>
      </c>
      <c r="BO882" s="10">
        <v>0.35908558226326431</v>
      </c>
      <c r="BP882" s="10">
        <v>0.69100575811246079</v>
      </c>
      <c r="BQ882" s="10">
        <v>1.2840790846985768</v>
      </c>
      <c r="BR882" s="10">
        <v>4.9189930874817653</v>
      </c>
      <c r="BS882" s="10">
        <v>7.5476456493136101</v>
      </c>
      <c r="BT882" s="10">
        <v>31.039786898601761</v>
      </c>
      <c r="BU882" s="10">
        <v>49.052277596937977</v>
      </c>
      <c r="BV882" s="10">
        <v>3.1767545853627372</v>
      </c>
      <c r="BW882" s="10">
        <v>0.86499999999999999</v>
      </c>
      <c r="BX882" s="10"/>
      <c r="BY882" s="10"/>
      <c r="BZ882" s="10"/>
      <c r="CA882" s="10"/>
      <c r="CB882" s="10"/>
      <c r="CC882" s="10"/>
      <c r="CD882" s="10"/>
      <c r="CE882" s="10"/>
    </row>
    <row r="883" spans="1:83" x14ac:dyDescent="0.2">
      <c r="B883" s="1">
        <v>1</v>
      </c>
      <c r="C883" s="1" t="s">
        <v>1820</v>
      </c>
      <c r="D883" s="4" t="s">
        <v>1821</v>
      </c>
      <c r="E883" s="5">
        <v>43.052221666666668</v>
      </c>
      <c r="F883" s="5">
        <v>-70.69719666666667</v>
      </c>
      <c r="G883" s="6">
        <v>13</v>
      </c>
      <c r="H883" s="7">
        <v>41239</v>
      </c>
      <c r="I883" s="1" t="s">
        <v>12</v>
      </c>
      <c r="J883" s="28"/>
      <c r="K883" s="28" t="s">
        <v>2073</v>
      </c>
      <c r="L883" s="4" t="s">
        <v>2077</v>
      </c>
      <c r="M883" s="4" t="s">
        <v>2074</v>
      </c>
      <c r="N883" s="28" t="s">
        <v>2080</v>
      </c>
      <c r="O883" s="28" t="s">
        <v>2089</v>
      </c>
      <c r="P883" s="4" t="s">
        <v>313</v>
      </c>
      <c r="Q883" s="28" t="s">
        <v>2085</v>
      </c>
      <c r="R883" s="28" t="s">
        <v>1323</v>
      </c>
      <c r="S883" s="4" t="s">
        <v>313</v>
      </c>
      <c r="T883" s="4" t="s">
        <v>314</v>
      </c>
      <c r="U883" s="3" t="s">
        <v>1946</v>
      </c>
      <c r="V883" s="3" t="s">
        <v>1946</v>
      </c>
      <c r="W883" s="4" t="s">
        <v>1340</v>
      </c>
      <c r="X883" s="4" t="s">
        <v>1321</v>
      </c>
      <c r="Y883" s="1" t="s">
        <v>1322</v>
      </c>
      <c r="Z883" s="1" t="s">
        <v>1323</v>
      </c>
      <c r="AA883" s="1" t="s">
        <v>1118</v>
      </c>
      <c r="AB883" s="1" t="s">
        <v>1119</v>
      </c>
      <c r="AC883" s="1" t="s">
        <v>1118</v>
      </c>
      <c r="AD883" s="1" t="s">
        <v>1119</v>
      </c>
      <c r="AE883" s="4" t="s">
        <v>1783</v>
      </c>
      <c r="AF883" s="4" t="s">
        <v>1784</v>
      </c>
      <c r="AG883" s="6">
        <v>0.5</v>
      </c>
      <c r="AH883" s="6">
        <v>97.9</v>
      </c>
      <c r="AI883" s="1">
        <v>1.5</v>
      </c>
      <c r="AK883" s="28"/>
      <c r="AL883" s="28"/>
      <c r="AM883" s="4" t="s">
        <v>1061</v>
      </c>
      <c r="AN883" s="4" t="s">
        <v>2100</v>
      </c>
      <c r="AO883" s="10">
        <v>3.2370000000000001</v>
      </c>
      <c r="AP883" s="10"/>
      <c r="AQ883" s="10">
        <v>2.33</v>
      </c>
      <c r="AR883" s="10">
        <f t="shared" si="24"/>
        <v>0.1988841209387297</v>
      </c>
      <c r="AS883" s="10">
        <v>2.964</v>
      </c>
      <c r="AT883" s="10">
        <f t="shared" si="25"/>
        <v>0.12815840473607423</v>
      </c>
      <c r="AU883" s="10">
        <v>2.95</v>
      </c>
      <c r="AV883" s="11">
        <f t="shared" si="26"/>
        <v>0.12940811548017214</v>
      </c>
      <c r="AW883" s="10">
        <v>0.47399999999999998</v>
      </c>
      <c r="AX883" s="10">
        <v>-0.17</v>
      </c>
      <c r="AY883" s="10">
        <v>1.177</v>
      </c>
      <c r="AZ883" s="10">
        <v>0.64</v>
      </c>
      <c r="BA883" s="10">
        <v>51.174199999999999</v>
      </c>
      <c r="BB883" s="10">
        <v>0</v>
      </c>
      <c r="BC883" s="10">
        <v>0</v>
      </c>
      <c r="BD883" s="10">
        <v>0</v>
      </c>
      <c r="BE883" s="10">
        <v>0</v>
      </c>
      <c r="BF883" s="10">
        <v>0</v>
      </c>
      <c r="BG883" s="10">
        <v>0</v>
      </c>
      <c r="BH883" s="10">
        <v>0</v>
      </c>
      <c r="BI883" s="10">
        <v>0</v>
      </c>
      <c r="BJ883" s="10">
        <v>0</v>
      </c>
      <c r="BK883" s="10">
        <v>0.31246213912479309</v>
      </c>
      <c r="BL883" s="10">
        <v>0.22941247738118017</v>
      </c>
      <c r="BM883" s="10">
        <v>0.16746720026888565</v>
      </c>
      <c r="BN883" s="10">
        <v>0.12799418456956843</v>
      </c>
      <c r="BO883" s="10">
        <v>1.2535613649065349</v>
      </c>
      <c r="BP883" s="10">
        <v>0.30308241262198521</v>
      </c>
      <c r="BQ883" s="10">
        <v>0.717549077464816</v>
      </c>
      <c r="BR883" s="10">
        <v>2.8383443219434783</v>
      </c>
      <c r="BS883" s="10">
        <v>5.8105451575207798</v>
      </c>
      <c r="BT883" s="10">
        <v>41.072454479014809</v>
      </c>
      <c r="BU883" s="10">
        <v>41.192436813863218</v>
      </c>
      <c r="BV883" s="10">
        <v>4.4504848146136124</v>
      </c>
      <c r="BW883" s="10">
        <v>1.524</v>
      </c>
      <c r="BX883" s="10"/>
      <c r="BY883" s="10"/>
      <c r="BZ883" s="10"/>
      <c r="CA883" s="10"/>
      <c r="CB883" s="10"/>
      <c r="CC883" s="10"/>
      <c r="CD883" s="10"/>
      <c r="CE883" s="10"/>
    </row>
    <row r="884" spans="1:83" x14ac:dyDescent="0.2">
      <c r="B884" s="1">
        <v>1</v>
      </c>
      <c r="C884" s="1" t="s">
        <v>1822</v>
      </c>
      <c r="D884" s="4" t="s">
        <v>1823</v>
      </c>
      <c r="E884" s="5">
        <v>43.052003333333332</v>
      </c>
      <c r="F884" s="5">
        <v>-70.697673333333327</v>
      </c>
      <c r="G884" s="6">
        <v>13</v>
      </c>
      <c r="H884" s="7">
        <v>41239</v>
      </c>
      <c r="I884" s="1" t="s">
        <v>12</v>
      </c>
      <c r="J884" s="28"/>
      <c r="K884" s="28" t="s">
        <v>2073</v>
      </c>
      <c r="L884" s="4" t="s">
        <v>2077</v>
      </c>
      <c r="M884" s="4" t="s">
        <v>2074</v>
      </c>
      <c r="N884" s="28" t="s">
        <v>2080</v>
      </c>
      <c r="O884" s="28" t="s">
        <v>2089</v>
      </c>
      <c r="P884" s="4" t="s">
        <v>313</v>
      </c>
      <c r="Q884" s="28" t="s">
        <v>2085</v>
      </c>
      <c r="R884" s="28" t="s">
        <v>1323</v>
      </c>
      <c r="S884" s="4" t="s">
        <v>313</v>
      </c>
      <c r="T884" s="4" t="s">
        <v>314</v>
      </c>
      <c r="U884" s="3" t="s">
        <v>1946</v>
      </c>
      <c r="V884" s="3" t="s">
        <v>1946</v>
      </c>
      <c r="W884" s="4" t="s">
        <v>1340</v>
      </c>
      <c r="X884" s="4" t="s">
        <v>1321</v>
      </c>
      <c r="Y884" s="1" t="s">
        <v>1322</v>
      </c>
      <c r="Z884" s="1" t="s">
        <v>1323</v>
      </c>
      <c r="AA884" s="1" t="s">
        <v>1183</v>
      </c>
      <c r="AB884" s="1" t="s">
        <v>1184</v>
      </c>
      <c r="AC884" s="1" t="s">
        <v>1183</v>
      </c>
      <c r="AD884" s="1" t="s">
        <v>1184</v>
      </c>
      <c r="AE884" s="4" t="s">
        <v>1783</v>
      </c>
      <c r="AF884" s="4" t="s">
        <v>1784</v>
      </c>
      <c r="AG884" s="6">
        <v>0.5</v>
      </c>
      <c r="AH884" s="6">
        <v>98.3</v>
      </c>
      <c r="AI884" s="1">
        <v>1.3</v>
      </c>
      <c r="AK884" s="28"/>
      <c r="AL884" s="28"/>
      <c r="AM884" s="4" t="s">
        <v>1061</v>
      </c>
      <c r="AN884" s="4" t="s">
        <v>2100</v>
      </c>
      <c r="AO884" s="10">
        <v>3.2370000000000001</v>
      </c>
      <c r="AP884" s="10"/>
      <c r="AQ884" s="10">
        <v>2.5089999999999999</v>
      </c>
      <c r="AR884" s="10">
        <f t="shared" si="24"/>
        <v>0.17567733752583997</v>
      </c>
      <c r="AS884" s="10">
        <v>3.0819999999999999</v>
      </c>
      <c r="AT884" s="10">
        <f t="shared" si="25"/>
        <v>0.11809338012465079</v>
      </c>
      <c r="AU884" s="10">
        <v>3.0209999999999999</v>
      </c>
      <c r="AV884" s="11">
        <f t="shared" si="26"/>
        <v>0.12319366711742137</v>
      </c>
      <c r="AW884" s="10">
        <v>0.38600000000000001</v>
      </c>
      <c r="AX884" s="10">
        <v>-0.314</v>
      </c>
      <c r="AY884" s="10">
        <v>0.95299999999999996</v>
      </c>
      <c r="AZ884" s="10">
        <v>0.62</v>
      </c>
      <c r="BA884" s="10">
        <v>80.400000000000006</v>
      </c>
      <c r="BB884" s="10">
        <v>0</v>
      </c>
      <c r="BC884" s="10">
        <v>0</v>
      </c>
      <c r="BD884" s="10">
        <v>0</v>
      </c>
      <c r="BE884" s="10">
        <v>0</v>
      </c>
      <c r="BF884" s="10">
        <v>0</v>
      </c>
      <c r="BG884" s="10">
        <v>0</v>
      </c>
      <c r="BH884" s="10">
        <v>0</v>
      </c>
      <c r="BI884" s="10">
        <v>0</v>
      </c>
      <c r="BJ884" s="10">
        <v>0.40283722842848507</v>
      </c>
      <c r="BK884" s="10">
        <v>0</v>
      </c>
      <c r="BL884" s="10">
        <v>6.0232690318006397E-2</v>
      </c>
      <c r="BM884" s="10">
        <v>6.2165244644358811E-2</v>
      </c>
      <c r="BN884" s="10">
        <v>9.6559949673000162E-2</v>
      </c>
      <c r="BO884" s="10">
        <v>6.7770307686063264E-2</v>
      </c>
      <c r="BP884" s="10">
        <v>0.15464878483248287</v>
      </c>
      <c r="BQ884" s="10">
        <v>0.4101887044156467</v>
      </c>
      <c r="BR884" s="10">
        <v>1.7164231687255973</v>
      </c>
      <c r="BS884" s="10">
        <v>4.8789526022109531</v>
      </c>
      <c r="BT884" s="10">
        <v>32.614333186121591</v>
      </c>
      <c r="BU884" s="10">
        <v>54.845287087485623</v>
      </c>
      <c r="BV884" s="10">
        <v>3.4150120459548612</v>
      </c>
      <c r="BW884" s="10">
        <v>1.276</v>
      </c>
      <c r="BX884" s="10"/>
      <c r="BY884" s="10"/>
      <c r="BZ884" s="10"/>
      <c r="CA884" s="10"/>
      <c r="CB884" s="10"/>
      <c r="CC884" s="10"/>
      <c r="CD884" s="10"/>
      <c r="CE884" s="10"/>
    </row>
    <row r="885" spans="1:83" x14ac:dyDescent="0.2">
      <c r="B885" s="1">
        <v>1</v>
      </c>
      <c r="C885" s="1" t="s">
        <v>1824</v>
      </c>
      <c r="D885" s="4" t="s">
        <v>1825</v>
      </c>
      <c r="E885" s="5">
        <v>43.05368166666667</v>
      </c>
      <c r="F885" s="5">
        <v>-70.695456666666672</v>
      </c>
      <c r="G885" s="6">
        <v>15</v>
      </c>
      <c r="H885" s="7">
        <v>41239</v>
      </c>
      <c r="I885" s="1" t="s">
        <v>12</v>
      </c>
      <c r="J885" s="28"/>
      <c r="K885" s="28" t="s">
        <v>2073</v>
      </c>
      <c r="L885" s="4" t="s">
        <v>2078</v>
      </c>
      <c r="M885" s="4" t="s">
        <v>2075</v>
      </c>
      <c r="N885" s="28" t="s">
        <v>2079</v>
      </c>
      <c r="O885" s="28" t="s">
        <v>2088</v>
      </c>
      <c r="P885" s="4" t="s">
        <v>240</v>
      </c>
      <c r="Q885" s="28" t="s">
        <v>1329</v>
      </c>
      <c r="R885" s="28" t="s">
        <v>2093</v>
      </c>
      <c r="S885" s="4" t="s">
        <v>240</v>
      </c>
      <c r="T885" s="4" t="s">
        <v>18</v>
      </c>
      <c r="U885" s="3" t="s">
        <v>1946</v>
      </c>
      <c r="V885" s="3" t="s">
        <v>1946</v>
      </c>
      <c r="W885" s="4" t="s">
        <v>1400</v>
      </c>
      <c r="X885" s="4" t="s">
        <v>1401</v>
      </c>
      <c r="Y885" s="1" t="s">
        <v>1310</v>
      </c>
      <c r="Z885" s="1" t="s">
        <v>2093</v>
      </c>
      <c r="AA885" s="1" t="s">
        <v>1303</v>
      </c>
      <c r="AB885" s="1" t="s">
        <v>1347</v>
      </c>
      <c r="AC885" s="1" t="s">
        <v>1301</v>
      </c>
      <c r="AD885" s="1" t="s">
        <v>2094</v>
      </c>
      <c r="AE885" s="4" t="s">
        <v>1059</v>
      </c>
      <c r="AF885" s="4" t="s">
        <v>1060</v>
      </c>
      <c r="AG885" s="6">
        <v>75.8</v>
      </c>
      <c r="AH885" s="6">
        <v>23.6</v>
      </c>
      <c r="AI885" s="1">
        <v>0.7</v>
      </c>
      <c r="AK885" s="28"/>
      <c r="AL885" s="28"/>
      <c r="AM885" s="4" t="s">
        <v>1061</v>
      </c>
      <c r="AN885" s="4" t="s">
        <v>2100</v>
      </c>
      <c r="AO885" s="10">
        <v>-4.2430000000000003</v>
      </c>
      <c r="AP885" s="10"/>
      <c r="AQ885" s="10">
        <v>-4.3719999999999999</v>
      </c>
      <c r="AR885" s="10">
        <f t="shared" si="24"/>
        <v>20.70633047172565</v>
      </c>
      <c r="AS885" s="10">
        <v>-3.4550000000000001</v>
      </c>
      <c r="AT885" s="10">
        <f t="shared" si="25"/>
        <v>10.966262439837626</v>
      </c>
      <c r="AU885" s="10">
        <v>-2.11</v>
      </c>
      <c r="AV885" s="11">
        <f t="shared" si="26"/>
        <v>4.316912946017708</v>
      </c>
      <c r="AW885" s="10">
        <v>2.5979999999999999</v>
      </c>
      <c r="AX885" s="10">
        <v>0.72499999999999998</v>
      </c>
      <c r="AY885" s="10">
        <v>1.042</v>
      </c>
      <c r="AZ885" s="10">
        <v>0.92</v>
      </c>
      <c r="BA885" s="10">
        <v>119.5</v>
      </c>
      <c r="BB885" s="10">
        <v>0</v>
      </c>
      <c r="BC885" s="10">
        <v>0</v>
      </c>
      <c r="BD885" s="10">
        <v>0</v>
      </c>
      <c r="BE885" s="10">
        <v>0</v>
      </c>
      <c r="BF885" s="10">
        <v>42.977093934700157</v>
      </c>
      <c r="BG885" s="10">
        <v>6.2099009967272218</v>
      </c>
      <c r="BH885" s="10">
        <v>13.181803347416878</v>
      </c>
      <c r="BI885" s="10">
        <v>3.6454894557455932</v>
      </c>
      <c r="BJ885" s="10">
        <v>4.9761048224660671</v>
      </c>
      <c r="BK885" s="10">
        <v>2.68357362400848</v>
      </c>
      <c r="BL885" s="10">
        <v>2.1135370302030676</v>
      </c>
      <c r="BM885" s="10">
        <v>1.6947961148474773</v>
      </c>
      <c r="BN885" s="10">
        <v>1.5767218879156752</v>
      </c>
      <c r="BO885" s="10">
        <v>1.5297767133524285</v>
      </c>
      <c r="BP885" s="10">
        <v>1.8117824856842308</v>
      </c>
      <c r="BQ885" s="10">
        <v>1.8318659828235877</v>
      </c>
      <c r="BR885" s="10">
        <v>2.8754547029274193</v>
      </c>
      <c r="BS885" s="10">
        <v>1.9552958089925516</v>
      </c>
      <c r="BT885" s="10">
        <v>2.4329483159569225</v>
      </c>
      <c r="BU885" s="10">
        <v>6.5751696009492759</v>
      </c>
      <c r="BV885" s="10">
        <v>1.2676033944457403</v>
      </c>
      <c r="BW885" s="10">
        <v>0.66100000000000003</v>
      </c>
      <c r="BX885" s="10"/>
      <c r="BY885" s="10"/>
      <c r="BZ885" s="10"/>
      <c r="CA885" s="10"/>
      <c r="CB885" s="10"/>
      <c r="CC885" s="10"/>
      <c r="CD885" s="10"/>
      <c r="CE885" s="10"/>
    </row>
    <row r="886" spans="1:83" x14ac:dyDescent="0.2">
      <c r="B886" s="1">
        <v>1</v>
      </c>
      <c r="C886" s="1" t="s">
        <v>1826</v>
      </c>
      <c r="D886" s="4" t="s">
        <v>1827</v>
      </c>
      <c r="E886" s="5">
        <v>43.053648333333335</v>
      </c>
      <c r="F886" s="5">
        <v>-70.695433333333327</v>
      </c>
      <c r="G886" s="6">
        <v>15</v>
      </c>
      <c r="H886" s="7">
        <v>41239</v>
      </c>
      <c r="I886" s="1" t="s">
        <v>12</v>
      </c>
      <c r="J886" s="28"/>
      <c r="K886" s="28" t="s">
        <v>2073</v>
      </c>
      <c r="L886" s="4" t="s">
        <v>2078</v>
      </c>
      <c r="M886" s="4" t="s">
        <v>254</v>
      </c>
      <c r="N886" s="28" t="s">
        <v>254</v>
      </c>
      <c r="O886" s="28" t="s">
        <v>64</v>
      </c>
      <c r="P886" s="4" t="s">
        <v>1301</v>
      </c>
      <c r="Q886" s="28" t="s">
        <v>1301</v>
      </c>
      <c r="R886" s="28" t="s">
        <v>2094</v>
      </c>
      <c r="S886" s="4" t="s">
        <v>254</v>
      </c>
      <c r="T886" s="4" t="s">
        <v>64</v>
      </c>
      <c r="U886" s="3" t="s">
        <v>1946</v>
      </c>
      <c r="V886" s="3" t="s">
        <v>1946</v>
      </c>
      <c r="W886" s="4" t="s">
        <v>1300</v>
      </c>
      <c r="X886" s="4" t="s">
        <v>1332</v>
      </c>
      <c r="Y886" s="1" t="s">
        <v>1828</v>
      </c>
      <c r="Z886" s="1" t="s">
        <v>2094</v>
      </c>
      <c r="AA886" s="1" t="s">
        <v>1333</v>
      </c>
      <c r="AB886" s="1" t="s">
        <v>1938</v>
      </c>
      <c r="AC886" s="1" t="s">
        <v>1301</v>
      </c>
      <c r="AD886" s="1" t="s">
        <v>2094</v>
      </c>
      <c r="AE886" s="4" t="s">
        <v>1271</v>
      </c>
      <c r="AF886" s="4" t="s">
        <v>1272</v>
      </c>
      <c r="AG886" s="6">
        <v>90.3</v>
      </c>
      <c r="AH886" s="6">
        <v>9.4</v>
      </c>
      <c r="AI886" s="1">
        <v>0.3</v>
      </c>
      <c r="AK886" s="28"/>
      <c r="AL886" s="28"/>
      <c r="AM886" s="4" t="s">
        <v>1061</v>
      </c>
      <c r="AN886" s="4" t="s">
        <v>2100</v>
      </c>
      <c r="AO886" s="10">
        <v>-5.2350000000000003</v>
      </c>
      <c r="AP886" s="10"/>
      <c r="AQ886" s="10">
        <v>-5.2789999999999999</v>
      </c>
      <c r="AR886" s="10">
        <f t="shared" si="24"/>
        <v>38.827313927958159</v>
      </c>
      <c r="AS886" s="10">
        <v>-4.1550000000000002</v>
      </c>
      <c r="AT886" s="10">
        <f t="shared" si="25"/>
        <v>17.814745891658983</v>
      </c>
      <c r="AU886" s="10">
        <v>-3.9239999999999999</v>
      </c>
      <c r="AV886" s="11">
        <f t="shared" si="26"/>
        <v>15.178949042247261</v>
      </c>
      <c r="AW886" s="10">
        <v>1.756</v>
      </c>
      <c r="AX886" s="10">
        <v>0.45800000000000002</v>
      </c>
      <c r="AY886" s="10">
        <v>1.593</v>
      </c>
      <c r="AZ886" s="10"/>
      <c r="BA886" s="10">
        <v>277.58569999999997</v>
      </c>
      <c r="BB886" s="10">
        <v>0</v>
      </c>
      <c r="BC886" s="10">
        <v>0</v>
      </c>
      <c r="BD886" s="10">
        <v>24.135005531684811</v>
      </c>
      <c r="BE886" s="10">
        <v>16.907681926863606</v>
      </c>
      <c r="BF886" s="10">
        <v>13.176361495150825</v>
      </c>
      <c r="BG886" s="10">
        <v>15.53003843539242</v>
      </c>
      <c r="BH886" s="10">
        <v>6.780249633712768</v>
      </c>
      <c r="BI886" s="10">
        <v>7.365876908034978</v>
      </c>
      <c r="BJ886" s="10">
        <v>2.6618733804376156</v>
      </c>
      <c r="BK886" s="10">
        <v>2.0744088158231779</v>
      </c>
      <c r="BL886" s="10">
        <v>1.6242366689278558</v>
      </c>
      <c r="BM886" s="10">
        <v>1.215421566257552</v>
      </c>
      <c r="BN886" s="10">
        <v>0.99501878179007619</v>
      </c>
      <c r="BO886" s="10">
        <v>0.76060215568189271</v>
      </c>
      <c r="BP886" s="10">
        <v>0.66913391936889477</v>
      </c>
      <c r="BQ886" s="10">
        <v>0.61228599620941826</v>
      </c>
      <c r="BR886" s="10">
        <v>0.8814670366705134</v>
      </c>
      <c r="BS886" s="10">
        <v>0.5176835588096812</v>
      </c>
      <c r="BT886" s="10">
        <v>1.2266614598099961</v>
      </c>
      <c r="BU886" s="10">
        <v>2.0031867980245179</v>
      </c>
      <c r="BV886" s="10">
        <v>0.54218076270603355</v>
      </c>
      <c r="BW886" s="10">
        <v>0.32100000000000001</v>
      </c>
      <c r="BX886" s="10"/>
      <c r="BY886" s="10"/>
      <c r="BZ886" s="10"/>
      <c r="CA886" s="10"/>
      <c r="CB886" s="10"/>
      <c r="CC886" s="10"/>
      <c r="CD886" s="10"/>
      <c r="CE886" s="10"/>
    </row>
    <row r="887" spans="1:83" x14ac:dyDescent="0.2">
      <c r="A887" s="2"/>
      <c r="B887" s="1">
        <v>1</v>
      </c>
      <c r="C887" s="1" t="s">
        <v>1829</v>
      </c>
      <c r="D887" s="4" t="s">
        <v>1830</v>
      </c>
      <c r="E887" s="5">
        <v>43.050699999999999</v>
      </c>
      <c r="F887" s="5">
        <v>-70.694400000000002</v>
      </c>
      <c r="G887" s="6">
        <v>14.8</v>
      </c>
      <c r="H887" s="7">
        <v>41239</v>
      </c>
      <c r="I887" s="1" t="s">
        <v>12</v>
      </c>
      <c r="J887" s="28"/>
      <c r="K887" s="28" t="s">
        <v>2073</v>
      </c>
      <c r="L887" s="4" t="s">
        <v>2078</v>
      </c>
      <c r="M887" s="4" t="s">
        <v>2076</v>
      </c>
      <c r="N887" s="28" t="s">
        <v>2083</v>
      </c>
      <c r="O887" s="28" t="s">
        <v>2092</v>
      </c>
      <c r="P887" s="4" t="s">
        <v>237</v>
      </c>
      <c r="Q887" s="28" t="s">
        <v>1360</v>
      </c>
      <c r="R887" s="28" t="s">
        <v>1361</v>
      </c>
      <c r="S887" s="4" t="s">
        <v>237</v>
      </c>
      <c r="T887" s="4" t="s">
        <v>13</v>
      </c>
      <c r="U887" s="3" t="s">
        <v>1946</v>
      </c>
      <c r="V887" s="3" t="s">
        <v>1946</v>
      </c>
      <c r="W887" s="4" t="s">
        <v>1358</v>
      </c>
      <c r="X887" s="4" t="s">
        <v>1359</v>
      </c>
      <c r="Y887" s="1" t="s">
        <v>1360</v>
      </c>
      <c r="Z887" s="1" t="s">
        <v>1361</v>
      </c>
      <c r="AA887" s="1" t="s">
        <v>1175</v>
      </c>
      <c r="AB887" s="1" t="s">
        <v>1176</v>
      </c>
      <c r="AC887" s="1" t="s">
        <v>1175</v>
      </c>
      <c r="AD887" s="1" t="s">
        <v>1176</v>
      </c>
      <c r="AE887" s="4" t="s">
        <v>1059</v>
      </c>
      <c r="AF887" s="4" t="s">
        <v>1060</v>
      </c>
      <c r="AG887" s="6">
        <v>29.6</v>
      </c>
      <c r="AH887" s="6">
        <v>69.5</v>
      </c>
      <c r="AI887" s="1">
        <v>0.9</v>
      </c>
      <c r="AK887" s="28"/>
      <c r="AL887" s="28"/>
      <c r="AM887" s="4" t="s">
        <v>1082</v>
      </c>
      <c r="AN887" s="4" t="s">
        <v>2101</v>
      </c>
      <c r="AO887" s="10">
        <v>3.2370000000000001</v>
      </c>
      <c r="AP887" s="10">
        <v>2.2370000000000001</v>
      </c>
      <c r="AQ887" s="10">
        <v>-3.63</v>
      </c>
      <c r="AR887" s="10">
        <f t="shared" si="24"/>
        <v>12.380519948339117</v>
      </c>
      <c r="AS887" s="10">
        <v>2.016</v>
      </c>
      <c r="AT887" s="10">
        <f t="shared" si="25"/>
        <v>0.24724272909523287</v>
      </c>
      <c r="AU887" s="10">
        <v>0.625</v>
      </c>
      <c r="AV887" s="11">
        <f t="shared" si="26"/>
        <v>0.64841977732550482</v>
      </c>
      <c r="AW887" s="10">
        <v>2.72</v>
      </c>
      <c r="AX887" s="10">
        <v>-0.63600000000000001</v>
      </c>
      <c r="AY887" s="10">
        <v>0.60799999999999998</v>
      </c>
      <c r="AZ887" s="10">
        <v>0.61</v>
      </c>
      <c r="BA887" s="10">
        <v>116.1056</v>
      </c>
      <c r="BB887" s="10">
        <v>0</v>
      </c>
      <c r="BC887" s="10">
        <v>0</v>
      </c>
      <c r="BD887" s="10">
        <v>0</v>
      </c>
      <c r="BE887" s="10">
        <v>0</v>
      </c>
      <c r="BF887" s="10">
        <v>4.909926825234959</v>
      </c>
      <c r="BG887" s="10">
        <v>7.0761444753741456</v>
      </c>
      <c r="BH887" s="10">
        <v>8.5618609266047478</v>
      </c>
      <c r="BI887" s="10">
        <v>3.1507524184879978</v>
      </c>
      <c r="BJ887" s="10">
        <v>2.1050664222914315</v>
      </c>
      <c r="BK887" s="10">
        <v>2.2404604084557511</v>
      </c>
      <c r="BL887" s="10">
        <v>1.560045338037098</v>
      </c>
      <c r="BM887" s="10">
        <v>1.0289770691508422</v>
      </c>
      <c r="BN887" s="10">
        <v>0.96851486922250118</v>
      </c>
      <c r="BO887" s="10">
        <v>1.4246513518727779</v>
      </c>
      <c r="BP887" s="10">
        <v>2.6032336080257981</v>
      </c>
      <c r="BQ887" s="10">
        <v>3.5387612656064835</v>
      </c>
      <c r="BR887" s="10">
        <v>10.330509467243616</v>
      </c>
      <c r="BS887" s="10">
        <v>15.295386269051628</v>
      </c>
      <c r="BT887" s="10">
        <v>15.251460739189158</v>
      </c>
      <c r="BU887" s="10">
        <v>16.147369291403688</v>
      </c>
      <c r="BV887" s="10">
        <v>2.9111429595127203</v>
      </c>
      <c r="BW887" s="10">
        <v>0.89600000000000002</v>
      </c>
      <c r="BX887" s="10"/>
      <c r="BY887" s="10"/>
      <c r="BZ887" s="10"/>
      <c r="CA887" s="10"/>
      <c r="CB887" s="10"/>
      <c r="CC887" s="10"/>
      <c r="CD887" s="10"/>
      <c r="CE887" s="10"/>
    </row>
    <row r="888" spans="1:83" x14ac:dyDescent="0.2">
      <c r="A888" s="2"/>
      <c r="B888" s="1">
        <v>1</v>
      </c>
      <c r="C888" s="1" t="s">
        <v>1831</v>
      </c>
      <c r="D888" s="4" t="s">
        <v>2069</v>
      </c>
      <c r="E888" s="5">
        <v>43.050600000000003</v>
      </c>
      <c r="F888" s="5">
        <v>-70.694299999999998</v>
      </c>
      <c r="G888" s="6">
        <v>14.8</v>
      </c>
      <c r="H888" s="7">
        <v>41239</v>
      </c>
      <c r="I888" s="1" t="s">
        <v>12</v>
      </c>
      <c r="J888" s="28"/>
      <c r="K888" s="28" t="s">
        <v>2073</v>
      </c>
      <c r="L888" s="4" t="s">
        <v>2078</v>
      </c>
      <c r="M888" s="4" t="s">
        <v>2076</v>
      </c>
      <c r="N888" s="28" t="s">
        <v>2083</v>
      </c>
      <c r="O888" s="28" t="s">
        <v>2092</v>
      </c>
      <c r="P888" s="4" t="s">
        <v>237</v>
      </c>
      <c r="Q888" s="28" t="s">
        <v>1360</v>
      </c>
      <c r="R888" s="28" t="s">
        <v>1361</v>
      </c>
      <c r="S888" s="4" t="s">
        <v>237</v>
      </c>
      <c r="T888" s="4" t="s">
        <v>13</v>
      </c>
      <c r="U888" s="3" t="s">
        <v>1946</v>
      </c>
      <c r="V888" s="3" t="s">
        <v>1946</v>
      </c>
      <c r="W888" s="4" t="s">
        <v>1358</v>
      </c>
      <c r="X888" s="4" t="s">
        <v>1359</v>
      </c>
      <c r="Y888" s="1" t="s">
        <v>1360</v>
      </c>
      <c r="Z888" s="1" t="s">
        <v>1361</v>
      </c>
      <c r="AA888" s="1" t="s">
        <v>1175</v>
      </c>
      <c r="AB888" s="1" t="s">
        <v>1176</v>
      </c>
      <c r="AC888" s="1" t="s">
        <v>1175</v>
      </c>
      <c r="AD888" s="1" t="s">
        <v>1176</v>
      </c>
      <c r="AE888" s="4" t="s">
        <v>1059</v>
      </c>
      <c r="AF888" s="4" t="s">
        <v>1060</v>
      </c>
      <c r="AG888" s="6">
        <v>24.6</v>
      </c>
      <c r="AH888" s="6">
        <v>74.2</v>
      </c>
      <c r="AI888" s="1">
        <v>1.2</v>
      </c>
      <c r="AK888" s="28"/>
      <c r="AL888" s="28"/>
      <c r="AM888" s="4" t="s">
        <v>1082</v>
      </c>
      <c r="AN888" s="4" t="s">
        <v>2101</v>
      </c>
      <c r="AO888" s="10">
        <v>3.2370000000000001</v>
      </c>
      <c r="AP888" s="10">
        <v>2.2370000000000001</v>
      </c>
      <c r="AQ888" s="10">
        <v>-3.3180000000000001</v>
      </c>
      <c r="AR888" s="10">
        <f t="shared" si="24"/>
        <v>9.9728095542007775</v>
      </c>
      <c r="AS888" s="10">
        <v>2.1619999999999999</v>
      </c>
      <c r="AT888" s="10">
        <f t="shared" si="25"/>
        <v>0.22344629058919674</v>
      </c>
      <c r="AU888" s="10">
        <v>0.79200000000000004</v>
      </c>
      <c r="AV888" s="11">
        <f t="shared" si="26"/>
        <v>0.57754289227679212</v>
      </c>
      <c r="AW888" s="10">
        <v>2.6339999999999999</v>
      </c>
      <c r="AX888" s="10">
        <v>-0.64600000000000002</v>
      </c>
      <c r="AY888" s="10">
        <v>0.73699999999999999</v>
      </c>
      <c r="AZ888" s="10">
        <v>0.65</v>
      </c>
      <c r="BA888" s="10">
        <v>97.5</v>
      </c>
      <c r="BB888" s="10">
        <v>0</v>
      </c>
      <c r="BC888" s="10">
        <v>0</v>
      </c>
      <c r="BD888" s="10">
        <v>0</v>
      </c>
      <c r="BE888" s="10">
        <v>0</v>
      </c>
      <c r="BF888" s="10">
        <v>0</v>
      </c>
      <c r="BG888" s="10">
        <v>6.647299262288529</v>
      </c>
      <c r="BH888" s="10">
        <v>9.6981269060622832</v>
      </c>
      <c r="BI888" s="10">
        <v>1.6723100808262703</v>
      </c>
      <c r="BJ888" s="10">
        <v>1.9862014934709369</v>
      </c>
      <c r="BK888" s="10">
        <v>2.7090438873723581</v>
      </c>
      <c r="BL888" s="10">
        <v>1.9320575320608147</v>
      </c>
      <c r="BM888" s="10">
        <v>1.5525370752826675</v>
      </c>
      <c r="BN888" s="10">
        <v>1.3376019557455159</v>
      </c>
      <c r="BO888" s="10">
        <v>1.7741376446146246</v>
      </c>
      <c r="BP888" s="10">
        <v>3.3128310934003862</v>
      </c>
      <c r="BQ888" s="10">
        <v>3.6524613967911517</v>
      </c>
      <c r="BR888" s="10">
        <v>8.7388148625174118</v>
      </c>
      <c r="BS888" s="10">
        <v>14.599078322111458</v>
      </c>
      <c r="BT888" s="10">
        <v>12.951789314361077</v>
      </c>
      <c r="BU888" s="10">
        <v>23.288773946910215</v>
      </c>
      <c r="BV888" s="10">
        <v>2.9522815321920728</v>
      </c>
      <c r="BW888" s="10">
        <v>1.1950000000000001</v>
      </c>
      <c r="BX888" s="10"/>
      <c r="BY888" s="10"/>
      <c r="BZ888" s="10"/>
      <c r="CA888" s="10"/>
      <c r="CB888" s="10"/>
      <c r="CC888" s="10"/>
      <c r="CD888" s="10"/>
      <c r="CE888" s="10"/>
    </row>
    <row r="889" spans="1:83" x14ac:dyDescent="0.2">
      <c r="A889" s="2"/>
      <c r="B889" s="1">
        <v>1</v>
      </c>
      <c r="C889" s="1" t="s">
        <v>1832</v>
      </c>
      <c r="D889" s="4" t="s">
        <v>1833</v>
      </c>
      <c r="E889" s="5">
        <v>43.072623341071001</v>
      </c>
      <c r="F889" s="5">
        <v>-70.705796670667993</v>
      </c>
      <c r="G889" s="6">
        <v>16.763999999999999</v>
      </c>
      <c r="H889" s="7">
        <v>41458</v>
      </c>
      <c r="I889" s="1" t="s">
        <v>12</v>
      </c>
      <c r="J889" s="28"/>
      <c r="K889" s="28" t="s">
        <v>2073</v>
      </c>
      <c r="L889" s="4" t="s">
        <v>2078</v>
      </c>
      <c r="M889" s="4" t="s">
        <v>2075</v>
      </c>
      <c r="N889" s="28" t="s">
        <v>2079</v>
      </c>
      <c r="O889" s="28" t="s">
        <v>2088</v>
      </c>
      <c r="P889" s="4" t="s">
        <v>240</v>
      </c>
      <c r="Q889" s="28" t="s">
        <v>1329</v>
      </c>
      <c r="R889" s="28" t="s">
        <v>2093</v>
      </c>
      <c r="S889" s="4" t="s">
        <v>240</v>
      </c>
      <c r="T889" s="4" t="s">
        <v>18</v>
      </c>
      <c r="U889" s="3" t="s">
        <v>1946</v>
      </c>
      <c r="V889" s="3" t="s">
        <v>1946</v>
      </c>
      <c r="W889" s="4" t="s">
        <v>1336</v>
      </c>
      <c r="X889" s="4" t="s">
        <v>1337</v>
      </c>
      <c r="Y889" s="1" t="s">
        <v>1329</v>
      </c>
      <c r="Z889" s="1" t="s">
        <v>2093</v>
      </c>
      <c r="AA889" s="1" t="s">
        <v>1333</v>
      </c>
      <c r="AB889" s="1" t="s">
        <v>1938</v>
      </c>
      <c r="AC889" s="1" t="s">
        <v>1301</v>
      </c>
      <c r="AD889" s="1" t="s">
        <v>2094</v>
      </c>
      <c r="AE889" s="4" t="s">
        <v>1059</v>
      </c>
      <c r="AF889" s="4" t="s">
        <v>1060</v>
      </c>
      <c r="AG889" s="6">
        <v>77.7</v>
      </c>
      <c r="AH889" s="6">
        <v>22.2</v>
      </c>
      <c r="AI889" s="6">
        <v>0.1</v>
      </c>
      <c r="AJ889" s="6"/>
      <c r="AK889" s="28"/>
      <c r="AL889" s="28"/>
      <c r="AM889" s="4" t="s">
        <v>1082</v>
      </c>
      <c r="AN889" s="4" t="s">
        <v>2101</v>
      </c>
      <c r="AO889" s="10">
        <v>-5.2350000000000003</v>
      </c>
      <c r="AP889" s="10">
        <v>-4.2430000000000003</v>
      </c>
      <c r="AQ889" s="10">
        <v>-5.35</v>
      </c>
      <c r="AR889" s="10">
        <f t="shared" si="24"/>
        <v>40.78594007421637</v>
      </c>
      <c r="AS889" s="10">
        <v>-4.125</v>
      </c>
      <c r="AT889" s="10">
        <f t="shared" si="25"/>
        <v>17.448123722644116</v>
      </c>
      <c r="AU889" s="10">
        <v>-3.016</v>
      </c>
      <c r="AV889" s="11">
        <f t="shared" si="26"/>
        <v>8.0892166468104332</v>
      </c>
      <c r="AW889" s="10">
        <v>2.4630000000000001</v>
      </c>
      <c r="AX889" s="10">
        <v>0.61199999999999999</v>
      </c>
      <c r="AY889" s="10">
        <v>0.81699999999999995</v>
      </c>
      <c r="AZ889" s="10">
        <v>0.9</v>
      </c>
      <c r="BA889" s="10">
        <v>138.66890000000001</v>
      </c>
      <c r="BB889" s="10">
        <v>0</v>
      </c>
      <c r="BC889" s="10">
        <v>0</v>
      </c>
      <c r="BD889" s="10">
        <v>36.161028175748093</v>
      </c>
      <c r="BE889" s="10">
        <v>0</v>
      </c>
      <c r="BF889" s="10">
        <v>18.655300503573599</v>
      </c>
      <c r="BG889" s="10">
        <v>4.3112767174182487</v>
      </c>
      <c r="BH889" s="10">
        <v>4.8796089101449525</v>
      </c>
      <c r="BI889" s="10">
        <v>5.4165714157969029</v>
      </c>
      <c r="BJ889" s="10">
        <v>3.9552487976756101</v>
      </c>
      <c r="BK889" s="10">
        <v>2.207344256715094</v>
      </c>
      <c r="BL889" s="10">
        <v>2.0837404782182571</v>
      </c>
      <c r="BM889" s="10">
        <v>2.2233536142566912</v>
      </c>
      <c r="BN889" s="10">
        <v>2.2234978427030119</v>
      </c>
      <c r="BO889" s="10">
        <v>2.7220955816336585</v>
      </c>
      <c r="BP889" s="10">
        <v>4.0286610768528437</v>
      </c>
      <c r="BQ889" s="10">
        <v>5.3336400591625033</v>
      </c>
      <c r="BR889" s="10">
        <v>4.5936039010910115</v>
      </c>
      <c r="BS889" s="10">
        <v>0.7163105786517372</v>
      </c>
      <c r="BT889" s="10">
        <v>0.20004485504680558</v>
      </c>
      <c r="BU889" s="10">
        <v>9.2089862975764422E-2</v>
      </c>
      <c r="BV889" s="10">
        <v>5.2354926014412689E-2</v>
      </c>
      <c r="BW889" s="10">
        <v>0.14399999999999999</v>
      </c>
      <c r="BX889" s="10"/>
      <c r="BY889" s="10"/>
      <c r="BZ889" s="10"/>
      <c r="CA889" s="10"/>
      <c r="CB889" s="10"/>
      <c r="CC889" s="10"/>
      <c r="CD889" s="10"/>
      <c r="CE889" s="10"/>
    </row>
    <row r="890" spans="1:83" x14ac:dyDescent="0.2">
      <c r="B890" s="1">
        <v>1</v>
      </c>
      <c r="C890" s="1" t="s">
        <v>1834</v>
      </c>
      <c r="D890" s="4" t="s">
        <v>1835</v>
      </c>
      <c r="E890" s="5">
        <v>43.072590038153002</v>
      </c>
      <c r="F890" s="5">
        <v>-70.705529947518002</v>
      </c>
      <c r="G890" s="6">
        <v>16.763999999999999</v>
      </c>
      <c r="H890" s="7">
        <v>41458</v>
      </c>
      <c r="I890" s="1" t="s">
        <v>12</v>
      </c>
      <c r="J890" s="28"/>
      <c r="K890" s="28" t="s">
        <v>2073</v>
      </c>
      <c r="L890" s="4" t="s">
        <v>2078</v>
      </c>
      <c r="M890" s="4" t="s">
        <v>2075</v>
      </c>
      <c r="N890" s="28" t="s">
        <v>2079</v>
      </c>
      <c r="O890" s="28" t="s">
        <v>2088</v>
      </c>
      <c r="P890" s="4" t="s">
        <v>240</v>
      </c>
      <c r="Q890" s="28" t="s">
        <v>1329</v>
      </c>
      <c r="R890" s="28" t="s">
        <v>2093</v>
      </c>
      <c r="S890" s="4" t="s">
        <v>240</v>
      </c>
      <c r="T890" s="4" t="s">
        <v>18</v>
      </c>
      <c r="U890" s="3" t="s">
        <v>1946</v>
      </c>
      <c r="V890" s="3" t="s">
        <v>1946</v>
      </c>
      <c r="W890" s="4" t="s">
        <v>1400</v>
      </c>
      <c r="X890" s="4" t="s">
        <v>1401</v>
      </c>
      <c r="Y890" s="1" t="s">
        <v>1329</v>
      </c>
      <c r="Z890" s="1" t="s">
        <v>2093</v>
      </c>
      <c r="AA890" s="1" t="s">
        <v>1303</v>
      </c>
      <c r="AB890" s="1" t="s">
        <v>1347</v>
      </c>
      <c r="AC890" s="1" t="s">
        <v>1301</v>
      </c>
      <c r="AD890" s="1" t="s">
        <v>2094</v>
      </c>
      <c r="AE890" s="4" t="s">
        <v>1059</v>
      </c>
      <c r="AF890" s="4" t="s">
        <v>1060</v>
      </c>
      <c r="AG890" s="6">
        <v>75.2</v>
      </c>
      <c r="AH890" s="6">
        <v>24.5</v>
      </c>
      <c r="AI890" s="6">
        <v>0.3</v>
      </c>
      <c r="AJ890" s="6"/>
      <c r="AK890" s="28"/>
      <c r="AL890" s="28"/>
      <c r="AM890" s="4" t="s">
        <v>1082</v>
      </c>
      <c r="AN890" s="4" t="s">
        <v>2101</v>
      </c>
      <c r="AO890" s="10">
        <v>-4.2430000000000003</v>
      </c>
      <c r="AP890" s="10">
        <v>1.7470000000000001</v>
      </c>
      <c r="AQ890" s="10">
        <v>-4.33</v>
      </c>
      <c r="AR890" s="10">
        <f t="shared" si="24"/>
        <v>20.11221399234925</v>
      </c>
      <c r="AS890" s="10">
        <v>-3.5449999999999999</v>
      </c>
      <c r="AT890" s="10">
        <f t="shared" si="25"/>
        <v>11.6721627539214</v>
      </c>
      <c r="AU890" s="10">
        <v>-2.3879999999999999</v>
      </c>
      <c r="AV890" s="11">
        <f t="shared" si="26"/>
        <v>5.2343122858200397</v>
      </c>
      <c r="AW890" s="10">
        <v>2.141</v>
      </c>
      <c r="AX890" s="10">
        <v>0.71699999999999997</v>
      </c>
      <c r="AY890" s="10">
        <v>0.82</v>
      </c>
      <c r="AZ890" s="10"/>
      <c r="BA890" s="10">
        <v>141.28819999999999</v>
      </c>
      <c r="BB890" s="10">
        <v>0</v>
      </c>
      <c r="BC890" s="10">
        <v>0</v>
      </c>
      <c r="BD890" s="10">
        <v>0</v>
      </c>
      <c r="BE890" s="10">
        <v>0</v>
      </c>
      <c r="BF890" s="10">
        <v>31.142728125915685</v>
      </c>
      <c r="BG890" s="10">
        <v>21.306591774826206</v>
      </c>
      <c r="BH890" s="10">
        <v>8.1140534029027211</v>
      </c>
      <c r="BI890" s="10">
        <v>6.1489211413267357</v>
      </c>
      <c r="BJ890" s="10">
        <v>3.6426254988031563</v>
      </c>
      <c r="BK890" s="10">
        <v>2.3877436332262714</v>
      </c>
      <c r="BL890" s="10">
        <v>2.436013764772996</v>
      </c>
      <c r="BM890" s="10">
        <v>2.6169205920947398</v>
      </c>
      <c r="BN890" s="10">
        <v>2.3596450375898343</v>
      </c>
      <c r="BO890" s="10">
        <v>2.8376750500041767</v>
      </c>
      <c r="BP890" s="10">
        <v>4.1725352860323799</v>
      </c>
      <c r="BQ890" s="10">
        <v>5.3561443913929132</v>
      </c>
      <c r="BR890" s="10">
        <v>5.6253813128060246</v>
      </c>
      <c r="BS890" s="10">
        <v>1.0438946776871671</v>
      </c>
      <c r="BT890" s="10">
        <v>0.28693125115897861</v>
      </c>
      <c r="BU890" s="10">
        <v>0.13695411223301027</v>
      </c>
      <c r="BV890" s="10">
        <v>8.443734154727725E-2</v>
      </c>
      <c r="BW890" s="10">
        <v>0.30099999999999999</v>
      </c>
      <c r="BX890" s="10"/>
      <c r="BY890" s="10"/>
      <c r="BZ890" s="10"/>
      <c r="CA890" s="10"/>
      <c r="CB890" s="10"/>
      <c r="CC890" s="10"/>
      <c r="CD890" s="10"/>
      <c r="CE890" s="10"/>
    </row>
    <row r="891" spans="1:83" x14ac:dyDescent="0.2">
      <c r="B891" s="1">
        <v>1</v>
      </c>
      <c r="C891" s="1" t="s">
        <v>1836</v>
      </c>
      <c r="D891" s="4" t="s">
        <v>1837</v>
      </c>
      <c r="E891" s="5">
        <v>43.068606623965003</v>
      </c>
      <c r="F891" s="5">
        <v>-70.705161670547994</v>
      </c>
      <c r="G891" s="6">
        <v>15.24</v>
      </c>
      <c r="H891" s="7">
        <v>41458</v>
      </c>
      <c r="I891" s="1" t="s">
        <v>12</v>
      </c>
      <c r="J891" s="28"/>
      <c r="K891" s="28" t="s">
        <v>2073</v>
      </c>
      <c r="L891" s="4" t="s">
        <v>2078</v>
      </c>
      <c r="M891" s="4" t="s">
        <v>2076</v>
      </c>
      <c r="N891" s="28" t="s">
        <v>2082</v>
      </c>
      <c r="O891" s="28" t="s">
        <v>2091</v>
      </c>
      <c r="P891" s="4" t="s">
        <v>237</v>
      </c>
      <c r="Q891" s="28" t="s">
        <v>2086</v>
      </c>
      <c r="R891" s="28" t="s">
        <v>1292</v>
      </c>
      <c r="S891" s="4" t="s">
        <v>237</v>
      </c>
      <c r="T891" s="4" t="s">
        <v>13</v>
      </c>
      <c r="U891" s="3" t="s">
        <v>1946</v>
      </c>
      <c r="V891" s="3" t="s">
        <v>1946</v>
      </c>
      <c r="W891" s="4" t="s">
        <v>1289</v>
      </c>
      <c r="X891" s="4" t="s">
        <v>1290</v>
      </c>
      <c r="Y891" s="1" t="s">
        <v>1291</v>
      </c>
      <c r="Z891" s="1" t="s">
        <v>1292</v>
      </c>
      <c r="AA891" s="1" t="s">
        <v>1132</v>
      </c>
      <c r="AB891" s="1" t="s">
        <v>1133</v>
      </c>
      <c r="AC891" s="1" t="s">
        <v>1132</v>
      </c>
      <c r="AD891" s="1" t="s">
        <v>1133</v>
      </c>
      <c r="AE891" s="4" t="s">
        <v>1731</v>
      </c>
      <c r="AF891" s="4" t="s">
        <v>1732</v>
      </c>
      <c r="AG891" s="6">
        <v>5.6</v>
      </c>
      <c r="AH891" s="6">
        <v>93.8</v>
      </c>
      <c r="AI891" s="6">
        <v>0.5</v>
      </c>
      <c r="AJ891" s="6"/>
      <c r="AK891" s="28"/>
      <c r="AL891" s="28"/>
      <c r="AM891" s="4" t="s">
        <v>1061</v>
      </c>
      <c r="AN891" s="4" t="s">
        <v>2100</v>
      </c>
      <c r="AO891" s="10">
        <v>1.7470000000000001</v>
      </c>
      <c r="AP891" s="10"/>
      <c r="AQ891" s="10">
        <v>-0.52300000000000002</v>
      </c>
      <c r="AR891" s="10">
        <f t="shared" si="24"/>
        <v>1.4369401765440633</v>
      </c>
      <c r="AS891" s="10">
        <v>1.276</v>
      </c>
      <c r="AT891" s="10">
        <f t="shared" si="25"/>
        <v>0.41293883246785995</v>
      </c>
      <c r="AU891" s="10">
        <v>1.054</v>
      </c>
      <c r="AV891" s="11">
        <f t="shared" si="26"/>
        <v>0.48163094701007392</v>
      </c>
      <c r="AW891" s="10">
        <v>0.98799999999999999</v>
      </c>
      <c r="AX891" s="10">
        <v>-0.379</v>
      </c>
      <c r="AY891" s="10">
        <v>1.123</v>
      </c>
      <c r="AZ891" s="10">
        <v>1.6</v>
      </c>
      <c r="BA891" s="10">
        <v>43.794800000000002</v>
      </c>
      <c r="BB891" s="10">
        <v>0</v>
      </c>
      <c r="BC891" s="10">
        <v>0</v>
      </c>
      <c r="BD891" s="10">
        <v>0</v>
      </c>
      <c r="BE891" s="10">
        <v>0</v>
      </c>
      <c r="BF891" s="10">
        <v>0</v>
      </c>
      <c r="BG891" s="10">
        <v>0</v>
      </c>
      <c r="BH891" s="10">
        <v>0</v>
      </c>
      <c r="BI891" s="10">
        <v>0.79500000000000004</v>
      </c>
      <c r="BJ891" s="10">
        <v>0.67</v>
      </c>
      <c r="BK891" s="10">
        <v>1.0109999999999999</v>
      </c>
      <c r="BL891" s="10">
        <v>3.17</v>
      </c>
      <c r="BM891" s="10">
        <v>4.6950000000000003</v>
      </c>
      <c r="BN891" s="10">
        <v>5.7809999999999997</v>
      </c>
      <c r="BO891" s="10">
        <v>8.3539999999999992</v>
      </c>
      <c r="BP891" s="10">
        <v>12.972</v>
      </c>
      <c r="BQ891" s="10">
        <v>22.488</v>
      </c>
      <c r="BR891" s="10">
        <v>30.311</v>
      </c>
      <c r="BS891" s="10">
        <v>8.2110000000000003</v>
      </c>
      <c r="BT891" s="10">
        <v>0.748</v>
      </c>
      <c r="BU891" s="10">
        <v>0.183</v>
      </c>
      <c r="BV891" s="10">
        <v>8.6999999999999994E-2</v>
      </c>
      <c r="BW891" s="10">
        <v>0.52500000000000002</v>
      </c>
      <c r="BX891" s="10"/>
      <c r="BY891" s="10"/>
      <c r="BZ891" s="10"/>
      <c r="CA891" s="10"/>
      <c r="CB891" s="10"/>
      <c r="CC891" s="10"/>
      <c r="CD891" s="10"/>
      <c r="CE891" s="10"/>
    </row>
    <row r="892" spans="1:83" x14ac:dyDescent="0.2">
      <c r="B892" s="1">
        <v>1</v>
      </c>
      <c r="C892" s="1" t="s">
        <v>1838</v>
      </c>
      <c r="D892" s="4" t="s">
        <v>1839</v>
      </c>
      <c r="E892" s="5">
        <v>43.068588307504001</v>
      </c>
      <c r="F892" s="5">
        <v>-70.704493391621995</v>
      </c>
      <c r="G892" s="6">
        <v>15.24</v>
      </c>
      <c r="H892" s="7">
        <v>41458</v>
      </c>
      <c r="I892" s="1" t="s">
        <v>12</v>
      </c>
      <c r="J892" s="28"/>
      <c r="K892" s="28" t="s">
        <v>2073</v>
      </c>
      <c r="L892" s="4" t="s">
        <v>2077</v>
      </c>
      <c r="M892" s="4" t="s">
        <v>2074</v>
      </c>
      <c r="N892" s="28" t="s">
        <v>2080</v>
      </c>
      <c r="O892" s="28" t="s">
        <v>2089</v>
      </c>
      <c r="P892" s="4" t="s">
        <v>313</v>
      </c>
      <c r="Q892" s="28" t="s">
        <v>2084</v>
      </c>
      <c r="R892" s="28" t="s">
        <v>1764</v>
      </c>
      <c r="S892" s="4" t="s">
        <v>313</v>
      </c>
      <c r="T892" s="4" t="s">
        <v>314</v>
      </c>
      <c r="U892" s="3" t="s">
        <v>1946</v>
      </c>
      <c r="V892" s="3" t="s">
        <v>1946</v>
      </c>
      <c r="W892" s="4" t="s">
        <v>1728</v>
      </c>
      <c r="X892" s="4" t="s">
        <v>1729</v>
      </c>
      <c r="Y892" s="1" t="s">
        <v>1763</v>
      </c>
      <c r="Z892" s="1" t="s">
        <v>1764</v>
      </c>
      <c r="AA892" s="1" t="s">
        <v>1132</v>
      </c>
      <c r="AB892" s="1" t="s">
        <v>1133</v>
      </c>
      <c r="AC892" s="1" t="s">
        <v>1132</v>
      </c>
      <c r="AD892" s="1" t="s">
        <v>1133</v>
      </c>
      <c r="AE892" s="4" t="s">
        <v>1840</v>
      </c>
      <c r="AF892" s="4" t="s">
        <v>1841</v>
      </c>
      <c r="AG892" s="6">
        <v>1.8</v>
      </c>
      <c r="AH892" s="6">
        <v>97.9</v>
      </c>
      <c r="AI892" s="6">
        <v>0.3</v>
      </c>
      <c r="AJ892" s="6"/>
      <c r="AK892" s="28"/>
      <c r="AL892" s="28"/>
      <c r="AM892" s="4" t="s">
        <v>1061</v>
      </c>
      <c r="AN892" s="4" t="s">
        <v>2100</v>
      </c>
      <c r="AO892" s="10">
        <v>1.2470000000000001</v>
      </c>
      <c r="AP892" s="10"/>
      <c r="AQ892" s="10">
        <v>0.25</v>
      </c>
      <c r="AR892" s="10">
        <f t="shared" si="24"/>
        <v>0.84089641525371461</v>
      </c>
      <c r="AS892" s="10">
        <v>1.2290000000000001</v>
      </c>
      <c r="AT892" s="10">
        <f t="shared" si="25"/>
        <v>0.4266130490560337</v>
      </c>
      <c r="AU892" s="10">
        <v>1.1850000000000001</v>
      </c>
      <c r="AV892" s="11">
        <f t="shared" si="26"/>
        <v>0.43982453796121784</v>
      </c>
      <c r="AW892" s="10">
        <v>0.63500000000000001</v>
      </c>
      <c r="AX892" s="10">
        <v>-0.216</v>
      </c>
      <c r="AY892" s="10">
        <v>1.149</v>
      </c>
      <c r="AZ892" s="10">
        <v>1.1000000000000001</v>
      </c>
      <c r="BA892" s="10">
        <v>46.322499999999998</v>
      </c>
      <c r="BB892" s="10">
        <v>0</v>
      </c>
      <c r="BC892" s="10">
        <v>0</v>
      </c>
      <c r="BD892" s="10">
        <v>0</v>
      </c>
      <c r="BE892" s="10">
        <v>0</v>
      </c>
      <c r="BF892" s="10">
        <v>0</v>
      </c>
      <c r="BG892" s="10">
        <v>0</v>
      </c>
      <c r="BH892" s="10">
        <v>0</v>
      </c>
      <c r="BI892" s="10">
        <v>0</v>
      </c>
      <c r="BJ892" s="10">
        <v>0.90495979275730032</v>
      </c>
      <c r="BK892" s="10">
        <v>0.15845431485779093</v>
      </c>
      <c r="BL892" s="10">
        <v>0.73074639753899362</v>
      </c>
      <c r="BM892" s="10">
        <v>1.5821684926331714</v>
      </c>
      <c r="BN892" s="10">
        <v>3.136272869555834</v>
      </c>
      <c r="BO892" s="10">
        <v>6.8841275837875839</v>
      </c>
      <c r="BP892" s="10">
        <v>19.229100329213683</v>
      </c>
      <c r="BQ892" s="10">
        <v>37.542878730638499</v>
      </c>
      <c r="BR892" s="10">
        <v>26.00248259485134</v>
      </c>
      <c r="BS892" s="10">
        <v>3.1278536348426824</v>
      </c>
      <c r="BT892" s="10">
        <v>0.28107291273139451</v>
      </c>
      <c r="BU892" s="10">
        <v>6.087754331048633E-2</v>
      </c>
      <c r="BV892" s="10">
        <v>3.5188083544713686E-2</v>
      </c>
      <c r="BW892" s="10">
        <v>0.32400000000000001</v>
      </c>
      <c r="BX892" s="10"/>
      <c r="BY892" s="10"/>
      <c r="BZ892" s="10"/>
      <c r="CA892" s="10"/>
      <c r="CB892" s="10"/>
      <c r="CC892" s="10"/>
      <c r="CD892" s="10"/>
      <c r="CE892" s="10"/>
    </row>
    <row r="893" spans="1:83" x14ac:dyDescent="0.2">
      <c r="B893" s="1">
        <v>1</v>
      </c>
      <c r="C893" s="1" t="s">
        <v>1842</v>
      </c>
      <c r="D893" s="4" t="s">
        <v>1843</v>
      </c>
      <c r="E893" s="5">
        <v>43.064701679351998</v>
      </c>
      <c r="F893" s="5">
        <v>-70.704343308001995</v>
      </c>
      <c r="G893" s="6"/>
      <c r="H893" s="7">
        <v>41458</v>
      </c>
      <c r="I893" s="1" t="s">
        <v>12</v>
      </c>
      <c r="J893" s="28"/>
      <c r="K893" s="28" t="s">
        <v>2073</v>
      </c>
      <c r="L893" s="4" t="s">
        <v>2078</v>
      </c>
      <c r="M893" s="4" t="s">
        <v>2076</v>
      </c>
      <c r="N893" s="28" t="s">
        <v>2082</v>
      </c>
      <c r="O893" s="28" t="s">
        <v>2091</v>
      </c>
      <c r="P893" s="4" t="s">
        <v>237</v>
      </c>
      <c r="Q893" s="28" t="s">
        <v>2086</v>
      </c>
      <c r="R893" s="28" t="s">
        <v>1292</v>
      </c>
      <c r="S893" s="4" t="s">
        <v>237</v>
      </c>
      <c r="T893" s="4" t="s">
        <v>13</v>
      </c>
      <c r="U893" s="3" t="s">
        <v>1946</v>
      </c>
      <c r="V893" s="3" t="s">
        <v>1946</v>
      </c>
      <c r="W893" s="4" t="s">
        <v>1289</v>
      </c>
      <c r="X893" s="4" t="s">
        <v>1290</v>
      </c>
      <c r="Y893" s="1" t="s">
        <v>1291</v>
      </c>
      <c r="Z893" s="1" t="s">
        <v>1292</v>
      </c>
      <c r="AA893" s="1" t="s">
        <v>1175</v>
      </c>
      <c r="AB893" s="1" t="s">
        <v>1176</v>
      </c>
      <c r="AC893" s="1" t="s">
        <v>1175</v>
      </c>
      <c r="AD893" s="1" t="s">
        <v>1176</v>
      </c>
      <c r="AE893" s="4" t="s">
        <v>1271</v>
      </c>
      <c r="AF893" s="4" t="s">
        <v>1272</v>
      </c>
      <c r="AG893" s="6">
        <v>17.5</v>
      </c>
      <c r="AH893" s="6">
        <v>81.900000000000006</v>
      </c>
      <c r="AI893" s="6">
        <v>0.6</v>
      </c>
      <c r="AJ893" s="6"/>
      <c r="AK893" s="28"/>
      <c r="AL893" s="28"/>
      <c r="AM893" s="4" t="s">
        <v>1082</v>
      </c>
      <c r="AN893" s="4" t="s">
        <v>2101</v>
      </c>
      <c r="AO893" s="10">
        <v>1.7470000000000001</v>
      </c>
      <c r="AP893" s="10">
        <v>-0.74299999999999999</v>
      </c>
      <c r="AQ893" s="10">
        <v>-1.383</v>
      </c>
      <c r="AR893" s="10">
        <f t="shared" si="24"/>
        <v>2.6081014705171204</v>
      </c>
      <c r="AS893" s="10">
        <v>0.436</v>
      </c>
      <c r="AT893" s="10">
        <f t="shared" si="25"/>
        <v>0.73918121563692096</v>
      </c>
      <c r="AU893" s="10">
        <v>0.38600000000000001</v>
      </c>
      <c r="AV893" s="11">
        <f t="shared" si="26"/>
        <v>0.76524838491133385</v>
      </c>
      <c r="AW893" s="10">
        <v>1.341</v>
      </c>
      <c r="AX893" s="10">
        <v>-8.5000000000000006E-2</v>
      </c>
      <c r="AY893" s="10">
        <v>0.74099999999999999</v>
      </c>
      <c r="AZ893" s="10">
        <v>2.7</v>
      </c>
      <c r="BA893" s="10">
        <v>31.741900000000001</v>
      </c>
      <c r="BB893" s="10">
        <v>0</v>
      </c>
      <c r="BC893" s="10">
        <v>0</v>
      </c>
      <c r="BD893" s="10">
        <v>0</v>
      </c>
      <c r="BE893" s="10">
        <v>0</v>
      </c>
      <c r="BF893" s="10">
        <v>0</v>
      </c>
      <c r="BG893" s="10">
        <v>0</v>
      </c>
      <c r="BH893" s="10">
        <v>0.9353567366792781</v>
      </c>
      <c r="BI893" s="10">
        <v>1.3014343816847749</v>
      </c>
      <c r="BJ893" s="10">
        <v>1.6117497692324647</v>
      </c>
      <c r="BK893" s="10">
        <v>4.1264070518778002</v>
      </c>
      <c r="BL893" s="10">
        <v>9.5533033624326169</v>
      </c>
      <c r="BM893" s="10">
        <v>12.465857431344682</v>
      </c>
      <c r="BN893" s="10">
        <v>11.531760858675749</v>
      </c>
      <c r="BO893" s="10">
        <v>9.5974091027947246</v>
      </c>
      <c r="BP893" s="10">
        <v>9.4713927017601289</v>
      </c>
      <c r="BQ893" s="10">
        <v>11.108975833204685</v>
      </c>
      <c r="BR893" s="10">
        <v>20.283599910528341</v>
      </c>
      <c r="BS893" s="10">
        <v>5.8720492472095209</v>
      </c>
      <c r="BT893" s="10">
        <v>0.93220632665341352</v>
      </c>
      <c r="BU893" s="10">
        <v>0.39632158125379968</v>
      </c>
      <c r="BV893" s="10">
        <v>0.19784574962431409</v>
      </c>
      <c r="BW893" s="10">
        <v>0.61399999999999999</v>
      </c>
      <c r="BX893" s="10"/>
      <c r="BY893" s="10"/>
      <c r="BZ893" s="10"/>
      <c r="CA893" s="10"/>
      <c r="CB893" s="10"/>
      <c r="CC893" s="10"/>
      <c r="CD893" s="10"/>
      <c r="CE893" s="10"/>
    </row>
    <row r="894" spans="1:83" x14ac:dyDescent="0.2">
      <c r="B894" s="1">
        <v>1</v>
      </c>
      <c r="C894" s="1" t="s">
        <v>1844</v>
      </c>
      <c r="D894" s="4" t="s">
        <v>1845</v>
      </c>
      <c r="E894" s="5">
        <v>43.064861652622</v>
      </c>
      <c r="F894" s="5">
        <v>-70.704485045116996</v>
      </c>
      <c r="G894" s="6"/>
      <c r="H894" s="7">
        <v>41458</v>
      </c>
      <c r="I894" s="1" t="s">
        <v>12</v>
      </c>
      <c r="J894" s="28"/>
      <c r="K894" s="28" t="s">
        <v>2073</v>
      </c>
      <c r="L894" s="4" t="s">
        <v>2078</v>
      </c>
      <c r="M894" s="4" t="s">
        <v>2076</v>
      </c>
      <c r="N894" s="28" t="s">
        <v>2082</v>
      </c>
      <c r="O894" s="28" t="s">
        <v>2091</v>
      </c>
      <c r="P894" s="4" t="s">
        <v>237</v>
      </c>
      <c r="Q894" s="28" t="s">
        <v>2086</v>
      </c>
      <c r="R894" s="28" t="s">
        <v>1292</v>
      </c>
      <c r="S894" s="4" t="s">
        <v>237</v>
      </c>
      <c r="T894" s="4" t="s">
        <v>13</v>
      </c>
      <c r="U894" s="3" t="s">
        <v>1946</v>
      </c>
      <c r="V894" s="3" t="s">
        <v>1946</v>
      </c>
      <c r="W894" s="4" t="s">
        <v>1289</v>
      </c>
      <c r="X894" s="4" t="s">
        <v>1290</v>
      </c>
      <c r="Y894" s="1" t="s">
        <v>1291</v>
      </c>
      <c r="Z894" s="1" t="s">
        <v>1292</v>
      </c>
      <c r="AA894" s="1" t="s">
        <v>1132</v>
      </c>
      <c r="AB894" s="1" t="s">
        <v>1133</v>
      </c>
      <c r="AC894" s="1" t="s">
        <v>1132</v>
      </c>
      <c r="AD894" s="1" t="s">
        <v>1133</v>
      </c>
      <c r="AE894" s="4" t="s">
        <v>1731</v>
      </c>
      <c r="AF894" s="4" t="s">
        <v>1732</v>
      </c>
      <c r="AG894" s="6">
        <v>5.0999999999999996</v>
      </c>
      <c r="AH894" s="6">
        <v>94.3</v>
      </c>
      <c r="AI894" s="6">
        <v>0.6</v>
      </c>
      <c r="AJ894" s="6"/>
      <c r="AK894" s="28"/>
      <c r="AL894" s="28"/>
      <c r="AM894" s="4" t="s">
        <v>1061</v>
      </c>
      <c r="AN894" s="4" t="s">
        <v>2100</v>
      </c>
      <c r="AO894" s="10">
        <v>1.7470000000000001</v>
      </c>
      <c r="AP894" s="10"/>
      <c r="AQ894" s="10">
        <v>-0.45300000000000001</v>
      </c>
      <c r="AR894" s="10">
        <f t="shared" si="24"/>
        <v>1.3688838130918384</v>
      </c>
      <c r="AS894" s="10">
        <v>1.518</v>
      </c>
      <c r="AT894" s="10">
        <f t="shared" si="25"/>
        <v>0.3491696331168494</v>
      </c>
      <c r="AU894" s="10">
        <v>1.167</v>
      </c>
      <c r="AV894" s="11">
        <f t="shared" si="26"/>
        <v>0.44534645030334052</v>
      </c>
      <c r="AW894" s="10">
        <v>0.98599999999999999</v>
      </c>
      <c r="AX894" s="10">
        <v>-0.53500000000000003</v>
      </c>
      <c r="AY894" s="10">
        <v>1.159</v>
      </c>
      <c r="AZ894" s="10">
        <v>1.5</v>
      </c>
      <c r="BA894" s="10">
        <v>32.843699999999998</v>
      </c>
      <c r="BB894" s="10">
        <v>0</v>
      </c>
      <c r="BC894" s="10">
        <v>0</v>
      </c>
      <c r="BD894" s="10">
        <v>0</v>
      </c>
      <c r="BE894" s="10">
        <v>0</v>
      </c>
      <c r="BF894" s="10">
        <v>0</v>
      </c>
      <c r="BG894" s="10">
        <v>0</v>
      </c>
      <c r="BH894" s="10">
        <v>0</v>
      </c>
      <c r="BI894" s="10">
        <v>0</v>
      </c>
      <c r="BJ894" s="10">
        <v>1.2288505862615948</v>
      </c>
      <c r="BK894" s="10">
        <v>1.2933987340037798</v>
      </c>
      <c r="BL894" s="10">
        <v>2.6169402351135793</v>
      </c>
      <c r="BM894" s="10">
        <v>4.4638697832460954</v>
      </c>
      <c r="BN894" s="10">
        <v>5.928382003245666</v>
      </c>
      <c r="BO894" s="10">
        <v>6.5729500634824856</v>
      </c>
      <c r="BP894" s="10">
        <v>9.3884063001427833</v>
      </c>
      <c r="BQ894" s="10">
        <v>16.59983497596188</v>
      </c>
      <c r="BR894" s="10">
        <v>40.027767882424875</v>
      </c>
      <c r="BS894" s="10">
        <v>10.102698538836961</v>
      </c>
      <c r="BT894" s="10">
        <v>0.86531054661928952</v>
      </c>
      <c r="BU894" s="10">
        <v>0.23413927176292518</v>
      </c>
      <c r="BV894" s="10">
        <v>0.11417714812886499</v>
      </c>
      <c r="BW894" s="10">
        <v>0.56299999999999994</v>
      </c>
      <c r="BX894" s="10"/>
      <c r="BY894" s="10"/>
      <c r="BZ894" s="10"/>
      <c r="CA894" s="10"/>
      <c r="CB894" s="10"/>
      <c r="CC894" s="10"/>
      <c r="CD894" s="10"/>
      <c r="CE894" s="10"/>
    </row>
    <row r="895" spans="1:83" x14ac:dyDescent="0.2">
      <c r="B895" s="1">
        <v>1</v>
      </c>
      <c r="C895" s="1" t="s">
        <v>1846</v>
      </c>
      <c r="D895" s="4" t="s">
        <v>1847</v>
      </c>
      <c r="E895" s="5">
        <v>43.061678368545003</v>
      </c>
      <c r="F895" s="5">
        <v>-70.704100012392999</v>
      </c>
      <c r="G895" s="6">
        <v>17.6784</v>
      </c>
      <c r="H895" s="7">
        <v>41458</v>
      </c>
      <c r="I895" s="1" t="s">
        <v>12</v>
      </c>
      <c r="J895" s="28"/>
      <c r="K895" s="28" t="s">
        <v>2073</v>
      </c>
      <c r="L895" s="4" t="s">
        <v>2078</v>
      </c>
      <c r="M895" s="4" t="s">
        <v>2075</v>
      </c>
      <c r="N895" s="28" t="s">
        <v>2079</v>
      </c>
      <c r="O895" s="28" t="s">
        <v>2088</v>
      </c>
      <c r="P895" s="4" t="s">
        <v>240</v>
      </c>
      <c r="Q895" s="28" t="s">
        <v>1329</v>
      </c>
      <c r="R895" s="28" t="s">
        <v>2093</v>
      </c>
      <c r="S895" s="4" t="s">
        <v>240</v>
      </c>
      <c r="T895" s="4" t="s">
        <v>18</v>
      </c>
      <c r="U895" s="3" t="s">
        <v>1946</v>
      </c>
      <c r="V895" s="3" t="s">
        <v>1946</v>
      </c>
      <c r="W895" s="4" t="s">
        <v>1308</v>
      </c>
      <c r="X895" s="4" t="s">
        <v>1309</v>
      </c>
      <c r="Y895" s="1" t="s">
        <v>1329</v>
      </c>
      <c r="Z895" s="1" t="s">
        <v>2093</v>
      </c>
      <c r="AA895" s="1" t="s">
        <v>1303</v>
      </c>
      <c r="AB895" s="1" t="s">
        <v>1347</v>
      </c>
      <c r="AC895" s="1" t="s">
        <v>1301</v>
      </c>
      <c r="AD895" s="1" t="s">
        <v>2094</v>
      </c>
      <c r="AE895" s="4" t="s">
        <v>1059</v>
      </c>
      <c r="AF895" s="4" t="s">
        <v>1060</v>
      </c>
      <c r="AG895" s="6">
        <v>74.3</v>
      </c>
      <c r="AH895" s="6">
        <v>24.2</v>
      </c>
      <c r="AI895" s="6">
        <v>1.4</v>
      </c>
      <c r="AJ895" s="6"/>
      <c r="AK895" s="28"/>
      <c r="AL895" s="28"/>
      <c r="AM895" s="4" t="s">
        <v>1082</v>
      </c>
      <c r="AN895" s="4" t="s">
        <v>2101</v>
      </c>
      <c r="AO895" s="10">
        <v>-3.7429999999999999</v>
      </c>
      <c r="AP895" s="10">
        <v>1.7470000000000001</v>
      </c>
      <c r="AQ895" s="10">
        <v>-4.3280000000000003</v>
      </c>
      <c r="AR895" s="10">
        <f t="shared" si="24"/>
        <v>20.084351860522293</v>
      </c>
      <c r="AS895" s="10">
        <v>-3.7109999999999999</v>
      </c>
      <c r="AT895" s="10">
        <f t="shared" si="25"/>
        <v>13.095506905452863</v>
      </c>
      <c r="AU895" s="10">
        <v>-2.028</v>
      </c>
      <c r="AV895" s="11">
        <f t="shared" si="26"/>
        <v>4.0783907319927621</v>
      </c>
      <c r="AW895" s="10">
        <v>2.6280000000000001</v>
      </c>
      <c r="AX895" s="10">
        <v>0.81899999999999995</v>
      </c>
      <c r="AY895" s="10">
        <v>0.79900000000000004</v>
      </c>
      <c r="AZ895" s="10">
        <v>2.6</v>
      </c>
      <c r="BA895" s="10">
        <v>129.0959</v>
      </c>
      <c r="BB895" s="10">
        <v>0</v>
      </c>
      <c r="BC895" s="10">
        <v>0</v>
      </c>
      <c r="BD895" s="10">
        <v>0</v>
      </c>
      <c r="BE895" s="10">
        <v>0</v>
      </c>
      <c r="BF895" s="10">
        <v>30.752254719166132</v>
      </c>
      <c r="BG895" s="10">
        <v>34.289237690739974</v>
      </c>
      <c r="BH895" s="10">
        <v>4.2346813492914954</v>
      </c>
      <c r="BI895" s="10">
        <v>2.0393366481816999</v>
      </c>
      <c r="BJ895" s="10">
        <v>1.3479126757704929</v>
      </c>
      <c r="BK895" s="10">
        <v>0.67507953389689346</v>
      </c>
      <c r="BL895" s="10">
        <v>1.0109538722763463</v>
      </c>
      <c r="BM895" s="10">
        <v>0.52503603909961494</v>
      </c>
      <c r="BN895" s="10">
        <v>0.44246176679507232</v>
      </c>
      <c r="BO895" s="10">
        <v>0.48831914878783889</v>
      </c>
      <c r="BP895" s="10">
        <v>0.72628177966922236</v>
      </c>
      <c r="BQ895" s="10">
        <v>1.9097430669757904</v>
      </c>
      <c r="BR895" s="10">
        <v>7.6942025269586392</v>
      </c>
      <c r="BS895" s="10">
        <v>6.0709906356437333</v>
      </c>
      <c r="BT895" s="10">
        <v>3.5406236758874599</v>
      </c>
      <c r="BU895" s="10">
        <v>2.1667612991582224</v>
      </c>
      <c r="BV895" s="10">
        <v>0.62984184625538064</v>
      </c>
      <c r="BW895" s="10">
        <v>1.456</v>
      </c>
      <c r="BX895" s="10"/>
      <c r="BY895" s="10"/>
      <c r="BZ895" s="10"/>
      <c r="CA895" s="10"/>
      <c r="CB895" s="10"/>
      <c r="CC895" s="10"/>
      <c r="CD895" s="10"/>
      <c r="CE895" s="10"/>
    </row>
    <row r="896" spans="1:83" x14ac:dyDescent="0.2">
      <c r="B896" s="1">
        <v>1</v>
      </c>
      <c r="C896" s="1" t="s">
        <v>1848</v>
      </c>
      <c r="D896" s="4" t="s">
        <v>1849</v>
      </c>
      <c r="E896" s="5">
        <v>43.061886685570997</v>
      </c>
      <c r="F896" s="5">
        <v>-70.704170011271003</v>
      </c>
      <c r="G896" s="6">
        <v>17.6784</v>
      </c>
      <c r="H896" s="7">
        <v>41458</v>
      </c>
      <c r="I896" s="1" t="s">
        <v>12</v>
      </c>
      <c r="J896" s="28"/>
      <c r="K896" s="28" t="s">
        <v>2073</v>
      </c>
      <c r="L896" s="4" t="s">
        <v>2078</v>
      </c>
      <c r="M896" s="4" t="s">
        <v>2075</v>
      </c>
      <c r="N896" s="28" t="s">
        <v>2079</v>
      </c>
      <c r="O896" s="28" t="s">
        <v>2088</v>
      </c>
      <c r="P896" s="4" t="s">
        <v>240</v>
      </c>
      <c r="Q896" s="28" t="s">
        <v>1329</v>
      </c>
      <c r="R896" s="28" t="s">
        <v>2093</v>
      </c>
      <c r="S896" s="4" t="s">
        <v>240</v>
      </c>
      <c r="T896" s="4" t="s">
        <v>18</v>
      </c>
      <c r="U896" s="3" t="s">
        <v>1946</v>
      </c>
      <c r="V896" s="3" t="s">
        <v>1946</v>
      </c>
      <c r="W896" s="4" t="s">
        <v>1308</v>
      </c>
      <c r="X896" s="4" t="s">
        <v>1309</v>
      </c>
      <c r="Y896" s="1" t="s">
        <v>1329</v>
      </c>
      <c r="Z896" s="1" t="s">
        <v>2093</v>
      </c>
      <c r="AA896" s="1" t="s">
        <v>1303</v>
      </c>
      <c r="AB896" s="1" t="s">
        <v>1347</v>
      </c>
      <c r="AC896" s="1" t="s">
        <v>1301</v>
      </c>
      <c r="AD896" s="1" t="s">
        <v>2094</v>
      </c>
      <c r="AE896" s="4" t="s">
        <v>1059</v>
      </c>
      <c r="AF896" s="4" t="s">
        <v>1060</v>
      </c>
      <c r="AG896" s="6">
        <v>72.099999999999994</v>
      </c>
      <c r="AH896" s="6">
        <v>27</v>
      </c>
      <c r="AI896" s="6">
        <v>1</v>
      </c>
      <c r="AJ896" s="6"/>
      <c r="AK896" s="28"/>
      <c r="AL896" s="28"/>
      <c r="AM896" s="4" t="s">
        <v>1082</v>
      </c>
      <c r="AN896" s="4" t="s">
        <v>2101</v>
      </c>
      <c r="AO896" s="10">
        <v>-3.7429999999999999</v>
      </c>
      <c r="AP896" s="10">
        <v>1.7470000000000001</v>
      </c>
      <c r="AQ896" s="10">
        <v>-4.5830000000000002</v>
      </c>
      <c r="AR896" s="10">
        <f t="shared" si="24"/>
        <v>23.967374950786912</v>
      </c>
      <c r="AS896" s="10">
        <v>-3.3639999999999999</v>
      </c>
      <c r="AT896" s="10">
        <f t="shared" si="25"/>
        <v>10.295913978410166</v>
      </c>
      <c r="AU896" s="10">
        <v>-2.024</v>
      </c>
      <c r="AV896" s="11">
        <f t="shared" si="26"/>
        <v>4.0670986931678241</v>
      </c>
      <c r="AW896" s="10">
        <v>2.597</v>
      </c>
      <c r="AX896" s="10">
        <v>0.63900000000000001</v>
      </c>
      <c r="AY896" s="10">
        <v>0.70499999999999996</v>
      </c>
      <c r="AZ896" s="10"/>
      <c r="BA896" s="10">
        <v>317.99459999999999</v>
      </c>
      <c r="BB896" s="10">
        <v>0</v>
      </c>
      <c r="BC896" s="10">
        <v>0</v>
      </c>
      <c r="BD896" s="10">
        <v>0</v>
      </c>
      <c r="BE896" s="10">
        <v>12.468702298718275</v>
      </c>
      <c r="BF896" s="10">
        <v>13.113901934183785</v>
      </c>
      <c r="BG896" s="10">
        <v>22.06062618673398</v>
      </c>
      <c r="BH896" s="10">
        <v>9.4400345163093942</v>
      </c>
      <c r="BI896" s="10">
        <v>7.2711297613229879</v>
      </c>
      <c r="BJ896" s="10">
        <v>3.6544645726688434</v>
      </c>
      <c r="BK896" s="10">
        <v>2.2070500568248637</v>
      </c>
      <c r="BL896" s="10">
        <v>1.8487735326323145</v>
      </c>
      <c r="BM896" s="10">
        <v>1.2622226918318735</v>
      </c>
      <c r="BN896" s="10">
        <v>1.190869278912283</v>
      </c>
      <c r="BO896" s="10">
        <v>1.2908395299794395</v>
      </c>
      <c r="BP896" s="10">
        <v>1.9789329755914087</v>
      </c>
      <c r="BQ896" s="10">
        <v>3.6062562068664046</v>
      </c>
      <c r="BR896" s="10">
        <v>8.5578497244921756</v>
      </c>
      <c r="BS896" s="10">
        <v>5.2174785357990343</v>
      </c>
      <c r="BT896" s="10">
        <v>2.2654787219657182</v>
      </c>
      <c r="BU896" s="10">
        <v>1.2036053442416943</v>
      </c>
      <c r="BV896" s="10">
        <v>0.37120127197128489</v>
      </c>
      <c r="BW896" s="10">
        <v>0.99099999999999999</v>
      </c>
      <c r="BX896" s="10"/>
      <c r="BY896" s="10"/>
      <c r="BZ896" s="10"/>
      <c r="CA896" s="10"/>
      <c r="CB896" s="10"/>
      <c r="CC896" s="10"/>
      <c r="CD896" s="10"/>
      <c r="CE896" s="10"/>
    </row>
    <row r="897" spans="1:83" x14ac:dyDescent="0.2">
      <c r="B897" s="1">
        <v>1</v>
      </c>
      <c r="C897" s="1" t="s">
        <v>1850</v>
      </c>
      <c r="D897" s="4" t="s">
        <v>1851</v>
      </c>
      <c r="E897" s="5">
        <v>43.057321648608003</v>
      </c>
      <c r="F897" s="5">
        <v>-70.703734962924003</v>
      </c>
      <c r="G897" s="6">
        <v>16.763999999999999</v>
      </c>
      <c r="H897" s="7">
        <v>41458</v>
      </c>
      <c r="I897" s="1" t="s">
        <v>12</v>
      </c>
      <c r="J897" s="28"/>
      <c r="K897" s="28" t="s">
        <v>2073</v>
      </c>
      <c r="L897" s="4" t="s">
        <v>2078</v>
      </c>
      <c r="M897" s="4" t="s">
        <v>2075</v>
      </c>
      <c r="N897" s="28" t="s">
        <v>2079</v>
      </c>
      <c r="O897" s="28" t="s">
        <v>2088</v>
      </c>
      <c r="P897" s="4" t="s">
        <v>240</v>
      </c>
      <c r="Q897" s="28" t="s">
        <v>1329</v>
      </c>
      <c r="R897" s="28" t="s">
        <v>2093</v>
      </c>
      <c r="S897" s="4" t="s">
        <v>240</v>
      </c>
      <c r="T897" s="4" t="s">
        <v>18</v>
      </c>
      <c r="U897" s="3" t="s">
        <v>1946</v>
      </c>
      <c r="V897" s="3" t="s">
        <v>1946</v>
      </c>
      <c r="W897" s="4" t="s">
        <v>1308</v>
      </c>
      <c r="X897" s="4" t="s">
        <v>1309</v>
      </c>
      <c r="Y897" s="1" t="s">
        <v>1329</v>
      </c>
      <c r="Z897" s="1" t="s">
        <v>2093</v>
      </c>
      <c r="AA897" s="1" t="s">
        <v>1303</v>
      </c>
      <c r="AB897" s="1" t="s">
        <v>1347</v>
      </c>
      <c r="AC897" s="1" t="s">
        <v>1301</v>
      </c>
      <c r="AD897" s="1" t="s">
        <v>2094</v>
      </c>
      <c r="AE897" s="4" t="s">
        <v>1059</v>
      </c>
      <c r="AF897" s="4" t="s">
        <v>1060</v>
      </c>
      <c r="AG897" s="6">
        <v>79.5</v>
      </c>
      <c r="AH897" s="6">
        <v>20.100000000000001</v>
      </c>
      <c r="AI897" s="6">
        <v>0.4</v>
      </c>
      <c r="AJ897" s="6"/>
      <c r="AK897" s="28"/>
      <c r="AL897" s="28"/>
      <c r="AM897" s="4" t="s">
        <v>1082</v>
      </c>
      <c r="AN897" s="4" t="s">
        <v>2101</v>
      </c>
      <c r="AO897" s="10">
        <v>-4.2430000000000003</v>
      </c>
      <c r="AP897" s="10">
        <v>-5.2350000000000003</v>
      </c>
      <c r="AQ897" s="10">
        <v>-5.2670000000000003</v>
      </c>
      <c r="AR897" s="10">
        <f t="shared" si="24"/>
        <v>38.505696831984082</v>
      </c>
      <c r="AS897" s="10">
        <v>-3.8730000000000002</v>
      </c>
      <c r="AT897" s="10">
        <f t="shared" si="25"/>
        <v>14.65173898269002</v>
      </c>
      <c r="AU897" s="10">
        <v>-2.4670000000000001</v>
      </c>
      <c r="AV897" s="11">
        <f t="shared" si="26"/>
        <v>5.5289288261143312</v>
      </c>
      <c r="AW897" s="10">
        <v>2.91</v>
      </c>
      <c r="AX897" s="10">
        <v>0.627</v>
      </c>
      <c r="AY897" s="10">
        <v>2.3530000000000002</v>
      </c>
      <c r="AZ897" s="10"/>
      <c r="BA897" s="10">
        <v>556.14909999999998</v>
      </c>
      <c r="BB897" s="10">
        <v>0</v>
      </c>
      <c r="BC897" s="10">
        <v>0</v>
      </c>
      <c r="BD897" s="10">
        <v>22.846391372385561</v>
      </c>
      <c r="BE897" s="10">
        <v>0</v>
      </c>
      <c r="BF897" s="10">
        <v>21.624327001518107</v>
      </c>
      <c r="BG897" s="10">
        <v>22.434775134941326</v>
      </c>
      <c r="BH897" s="10">
        <v>8.5837413024672671</v>
      </c>
      <c r="BI897" s="10">
        <v>2.1276308817185887</v>
      </c>
      <c r="BJ897" s="10">
        <v>1.0669081366849282</v>
      </c>
      <c r="BK897" s="10">
        <v>0.48154352852499427</v>
      </c>
      <c r="BL897" s="10">
        <v>0.28868157837529534</v>
      </c>
      <c r="BM897" s="10">
        <v>0.29400389212173483</v>
      </c>
      <c r="BN897" s="10">
        <v>0.37820793021152049</v>
      </c>
      <c r="BO897" s="10">
        <v>0.51351337258299967</v>
      </c>
      <c r="BP897" s="10">
        <v>0.79595561693797556</v>
      </c>
      <c r="BQ897" s="10">
        <v>1.3711790597161797</v>
      </c>
      <c r="BR897" s="10">
        <v>5.463588810986117</v>
      </c>
      <c r="BS897" s="10">
        <v>5.0301079332862333</v>
      </c>
      <c r="BT897" s="10">
        <v>3.7562229265497313</v>
      </c>
      <c r="BU897" s="10">
        <v>2.0303548095285953</v>
      </c>
      <c r="BV897" s="10">
        <v>0.45975081142808621</v>
      </c>
      <c r="BW897" s="10">
        <v>0.45300000000000001</v>
      </c>
      <c r="BX897" s="10"/>
      <c r="BY897" s="10"/>
      <c r="BZ897" s="10"/>
      <c r="CA897" s="10"/>
      <c r="CB897" s="10"/>
      <c r="CC897" s="10"/>
      <c r="CD897" s="10"/>
      <c r="CE897" s="10"/>
    </row>
    <row r="898" spans="1:83" x14ac:dyDescent="0.2">
      <c r="B898" s="1">
        <v>1</v>
      </c>
      <c r="C898" s="1" t="s">
        <v>1852</v>
      </c>
      <c r="D898" s="4" t="s">
        <v>1853</v>
      </c>
      <c r="E898" s="5">
        <v>43.057766679753001</v>
      </c>
      <c r="F898" s="5">
        <v>-70.703086633417996</v>
      </c>
      <c r="G898" s="6">
        <v>16.763999999999999</v>
      </c>
      <c r="H898" s="7">
        <v>41458</v>
      </c>
      <c r="I898" s="1" t="s">
        <v>12</v>
      </c>
      <c r="J898" s="28"/>
      <c r="K898" s="28" t="s">
        <v>2073</v>
      </c>
      <c r="L898" s="4" t="s">
        <v>2078</v>
      </c>
      <c r="M898" s="4" t="s">
        <v>254</v>
      </c>
      <c r="N898" s="28" t="s">
        <v>254</v>
      </c>
      <c r="O898" s="28" t="s">
        <v>64</v>
      </c>
      <c r="P898" s="4" t="s">
        <v>1301</v>
      </c>
      <c r="Q898" s="28" t="s">
        <v>1301</v>
      </c>
      <c r="R898" s="28" t="s">
        <v>2094</v>
      </c>
      <c r="S898" s="4" t="s">
        <v>254</v>
      </c>
      <c r="T898" s="4" t="s">
        <v>64</v>
      </c>
      <c r="U898" s="3" t="s">
        <v>1946</v>
      </c>
      <c r="V898" s="3" t="s">
        <v>1946</v>
      </c>
      <c r="W898" s="4" t="s">
        <v>1370</v>
      </c>
      <c r="X898" s="4" t="s">
        <v>1174</v>
      </c>
      <c r="Y898" s="1" t="s">
        <v>1301</v>
      </c>
      <c r="Z898" s="1" t="s">
        <v>2094</v>
      </c>
      <c r="AA898" s="1" t="s">
        <v>1370</v>
      </c>
      <c r="AB898" s="1" t="s">
        <v>1174</v>
      </c>
      <c r="AC898" s="1" t="s">
        <v>1301</v>
      </c>
      <c r="AD898" s="1" t="s">
        <v>2094</v>
      </c>
      <c r="AE898" s="4" t="s">
        <v>1731</v>
      </c>
      <c r="AF898" s="4" t="s">
        <v>1732</v>
      </c>
      <c r="AG898" s="6">
        <v>97.6</v>
      </c>
      <c r="AH898" s="6">
        <v>2.2000000000000002</v>
      </c>
      <c r="AI898" s="6">
        <v>0.2</v>
      </c>
      <c r="AJ898" s="6"/>
      <c r="AK898" s="28"/>
      <c r="AL898" s="28"/>
      <c r="AM898" s="4" t="s">
        <v>1061</v>
      </c>
      <c r="AN898" s="4" t="s">
        <v>2100</v>
      </c>
      <c r="AO898" s="10">
        <v>-5.7350000000000003</v>
      </c>
      <c r="AP898" s="10"/>
      <c r="AQ898" s="10">
        <v>-5.88</v>
      </c>
      <c r="AR898" s="10">
        <f t="shared" si="24"/>
        <v>58.892009639992004</v>
      </c>
      <c r="AS898" s="10">
        <v>-5.4870000000000001</v>
      </c>
      <c r="AT898" s="10">
        <f t="shared" si="25"/>
        <v>44.848878370583861</v>
      </c>
      <c r="AU898" s="10">
        <v>-5.0599999999999996</v>
      </c>
      <c r="AV898" s="11">
        <f t="shared" si="26"/>
        <v>33.358904346915878</v>
      </c>
      <c r="AW898" s="10">
        <v>0.94399999999999995</v>
      </c>
      <c r="AX898" s="10">
        <v>0.68200000000000005</v>
      </c>
      <c r="AY898" s="10">
        <v>1.0009999999999999</v>
      </c>
      <c r="AZ898" s="10"/>
      <c r="BA898" s="10">
        <v>448.61419999999998</v>
      </c>
      <c r="BB898" s="10">
        <v>0</v>
      </c>
      <c r="BC898" s="10">
        <v>49.902566615145055</v>
      </c>
      <c r="BD898" s="10">
        <v>9.3777682471932486</v>
      </c>
      <c r="BE898" s="10">
        <v>16.180985800271149</v>
      </c>
      <c r="BF898" s="10">
        <v>6.637373493750311</v>
      </c>
      <c r="BG898" s="10">
        <v>7.5729435225189068</v>
      </c>
      <c r="BH898" s="10">
        <v>5.0202378792289695</v>
      </c>
      <c r="BI898" s="10">
        <v>1.8487600258752406</v>
      </c>
      <c r="BJ898" s="10">
        <v>0.76671670223546218</v>
      </c>
      <c r="BK898" s="10">
        <v>0.22208391976892405</v>
      </c>
      <c r="BL898" s="10">
        <v>8.7090422015174779E-2</v>
      </c>
      <c r="BM898" s="10">
        <v>8.9854489670634571E-2</v>
      </c>
      <c r="BN898" s="10">
        <v>8.5975878605715164E-2</v>
      </c>
      <c r="BO898" s="10">
        <v>8.4526972173417675E-2</v>
      </c>
      <c r="BP898" s="10">
        <v>8.8249547161012742E-2</v>
      </c>
      <c r="BQ898" s="10">
        <v>0.14859092734915658</v>
      </c>
      <c r="BR898" s="10">
        <v>0.44552758249738877</v>
      </c>
      <c r="BS898" s="10">
        <v>0.35143782787080757</v>
      </c>
      <c r="BT898" s="10">
        <v>0.48010071905882618</v>
      </c>
      <c r="BU898" s="10">
        <v>0.30933037786142309</v>
      </c>
      <c r="BV898" s="10">
        <v>8.1428541495119869E-2</v>
      </c>
      <c r="BW898" s="10">
        <v>0.218</v>
      </c>
      <c r="BX898" s="10"/>
      <c r="BY898" s="10"/>
      <c r="BZ898" s="10"/>
      <c r="CA898" s="10"/>
      <c r="CB898" s="10"/>
      <c r="CC898" s="10"/>
      <c r="CD898" s="10"/>
      <c r="CE898" s="10"/>
    </row>
    <row r="899" spans="1:83" x14ac:dyDescent="0.2">
      <c r="B899" s="1">
        <v>1</v>
      </c>
      <c r="C899" s="1" t="s">
        <v>1854</v>
      </c>
      <c r="D899" s="4" t="s">
        <v>1855</v>
      </c>
      <c r="E899" s="5">
        <v>43.055921627605002</v>
      </c>
      <c r="F899" s="5">
        <v>-70.701318278187998</v>
      </c>
      <c r="G899" s="6">
        <v>13.716000000000001</v>
      </c>
      <c r="H899" s="7">
        <v>41458</v>
      </c>
      <c r="I899" s="1" t="s">
        <v>12</v>
      </c>
      <c r="J899" s="28"/>
      <c r="K899" s="28" t="s">
        <v>2073</v>
      </c>
      <c r="L899" s="4" t="s">
        <v>2078</v>
      </c>
      <c r="M899" s="4" t="s">
        <v>2075</v>
      </c>
      <c r="N899" s="28" t="s">
        <v>2079</v>
      </c>
      <c r="O899" s="28" t="s">
        <v>2088</v>
      </c>
      <c r="P899" s="4" t="s">
        <v>240</v>
      </c>
      <c r="Q899" s="28" t="s">
        <v>1329</v>
      </c>
      <c r="R899" s="28" t="s">
        <v>2093</v>
      </c>
      <c r="S899" s="4" t="s">
        <v>240</v>
      </c>
      <c r="T899" s="4" t="s">
        <v>18</v>
      </c>
      <c r="U899" s="3" t="s">
        <v>1946</v>
      </c>
      <c r="V899" s="3" t="s">
        <v>1946</v>
      </c>
      <c r="W899" s="4" t="s">
        <v>1400</v>
      </c>
      <c r="X899" s="4" t="s">
        <v>1401</v>
      </c>
      <c r="Y899" s="1" t="s">
        <v>1329</v>
      </c>
      <c r="Z899" s="1" t="s">
        <v>2093</v>
      </c>
      <c r="AA899" s="1" t="s">
        <v>1303</v>
      </c>
      <c r="AB899" s="1" t="s">
        <v>1347</v>
      </c>
      <c r="AC899" s="1" t="s">
        <v>1301</v>
      </c>
      <c r="AD899" s="1" t="s">
        <v>2094</v>
      </c>
      <c r="AE899" s="4" t="s">
        <v>1059</v>
      </c>
      <c r="AF899" s="4" t="s">
        <v>1060</v>
      </c>
      <c r="AG899" s="6">
        <v>77.900000000000006</v>
      </c>
      <c r="AH899" s="6">
        <v>21.5</v>
      </c>
      <c r="AI899" s="6">
        <v>0.6</v>
      </c>
      <c r="AJ899" s="6"/>
      <c r="AK899" s="28"/>
      <c r="AL899" s="28"/>
      <c r="AM899" s="4" t="s">
        <v>1082</v>
      </c>
      <c r="AN899" s="4" t="s">
        <v>2101</v>
      </c>
      <c r="AO899" s="10">
        <v>-4.2430000000000003</v>
      </c>
      <c r="AP899" s="10">
        <v>2.2370000000000001</v>
      </c>
      <c r="AQ899" s="10">
        <v>-4.7160000000000002</v>
      </c>
      <c r="AR899" s="10">
        <f t="shared" si="24"/>
        <v>26.281942424066113</v>
      </c>
      <c r="AS899" s="10">
        <v>-4.0599999999999996</v>
      </c>
      <c r="AT899" s="10">
        <f t="shared" si="25"/>
        <v>16.679452173457939</v>
      </c>
      <c r="AU899" s="10">
        <v>-2.2280000000000002</v>
      </c>
      <c r="AV899" s="11">
        <f t="shared" si="26"/>
        <v>4.6848407248752402</v>
      </c>
      <c r="AW899" s="10">
        <v>2.77</v>
      </c>
      <c r="AX899" s="10">
        <v>0.81899999999999995</v>
      </c>
      <c r="AY899" s="10">
        <v>2.5110000000000001</v>
      </c>
      <c r="AZ899" s="10"/>
      <c r="BA899" s="10">
        <v>179.27889999999999</v>
      </c>
      <c r="BB899" s="10">
        <v>0</v>
      </c>
      <c r="BC899" s="10">
        <v>0</v>
      </c>
      <c r="BD899" s="10">
        <v>0</v>
      </c>
      <c r="BE899" s="10">
        <v>18.820619715984428</v>
      </c>
      <c r="BF899" s="10">
        <v>35.597384856779016</v>
      </c>
      <c r="BG899" s="10">
        <v>17.473668122684821</v>
      </c>
      <c r="BH899" s="10">
        <v>4.7344668000528776</v>
      </c>
      <c r="BI899" s="10">
        <v>0.42280491457723129</v>
      </c>
      <c r="BJ899" s="10">
        <v>0.26361161296728175</v>
      </c>
      <c r="BK899" s="10">
        <v>0.39647722068798952</v>
      </c>
      <c r="BL899" s="10">
        <v>0.1671697003941903</v>
      </c>
      <c r="BM899" s="10">
        <v>6.1580029774836759E-2</v>
      </c>
      <c r="BN899" s="10">
        <v>0.14463497935339856</v>
      </c>
      <c r="BO899" s="10">
        <v>0.28675990314532268</v>
      </c>
      <c r="BP899" s="10">
        <v>0.49777190734659793</v>
      </c>
      <c r="BQ899" s="10">
        <v>0.98717696282161482</v>
      </c>
      <c r="BR899" s="10">
        <v>4.755495487756785</v>
      </c>
      <c r="BS899" s="10">
        <v>8.2359385292970888</v>
      </c>
      <c r="BT899" s="10">
        <v>4.6454434961392543</v>
      </c>
      <c r="BU899" s="10">
        <v>1.6516165594501078</v>
      </c>
      <c r="BV899" s="10">
        <v>0.23265426104243164</v>
      </c>
      <c r="BW899" s="10">
        <v>0.625</v>
      </c>
      <c r="BX899" s="10"/>
      <c r="BY899" s="10"/>
      <c r="BZ899" s="10"/>
      <c r="CA899" s="10"/>
      <c r="CB899" s="10"/>
      <c r="CC899" s="10"/>
      <c r="CD899" s="10"/>
      <c r="CE899" s="10"/>
    </row>
    <row r="900" spans="1:83" x14ac:dyDescent="0.2">
      <c r="A900" s="2"/>
      <c r="B900" s="1">
        <v>1</v>
      </c>
      <c r="C900" s="1" t="s">
        <v>1856</v>
      </c>
      <c r="D900" s="4" t="s">
        <v>1857</v>
      </c>
      <c r="E900" s="5">
        <v>43.055929971959998</v>
      </c>
      <c r="F900" s="5">
        <v>-70.701290020610003</v>
      </c>
      <c r="G900" s="6">
        <v>13.716000000000001</v>
      </c>
      <c r="H900" s="7">
        <v>41458</v>
      </c>
      <c r="I900" s="1" t="s">
        <v>12</v>
      </c>
      <c r="J900" s="28"/>
      <c r="K900" s="28" t="s">
        <v>2073</v>
      </c>
      <c r="L900" s="4" t="s">
        <v>2078</v>
      </c>
      <c r="M900" s="4" t="s">
        <v>2075</v>
      </c>
      <c r="N900" s="28" t="s">
        <v>2079</v>
      </c>
      <c r="O900" s="28" t="s">
        <v>2088</v>
      </c>
      <c r="P900" s="4" t="s">
        <v>240</v>
      </c>
      <c r="Q900" s="28" t="s">
        <v>1329</v>
      </c>
      <c r="R900" s="28" t="s">
        <v>2093</v>
      </c>
      <c r="S900" s="4" t="s">
        <v>240</v>
      </c>
      <c r="T900" s="4" t="s">
        <v>18</v>
      </c>
      <c r="U900" s="3" t="s">
        <v>1946</v>
      </c>
      <c r="V900" s="3" t="s">
        <v>1946</v>
      </c>
      <c r="W900" s="4" t="s">
        <v>1400</v>
      </c>
      <c r="X900" s="4" t="s">
        <v>1401</v>
      </c>
      <c r="Y900" s="1" t="s">
        <v>1329</v>
      </c>
      <c r="Z900" s="1" t="s">
        <v>2093</v>
      </c>
      <c r="AA900" s="1" t="s">
        <v>1303</v>
      </c>
      <c r="AB900" s="1" t="s">
        <v>1347</v>
      </c>
      <c r="AC900" s="1" t="s">
        <v>1301</v>
      </c>
      <c r="AD900" s="1" t="s">
        <v>2094</v>
      </c>
      <c r="AE900" s="4" t="s">
        <v>1059</v>
      </c>
      <c r="AF900" s="4" t="s">
        <v>1060</v>
      </c>
      <c r="AG900" s="6">
        <v>66.400000000000006</v>
      </c>
      <c r="AH900" s="6">
        <v>32.9</v>
      </c>
      <c r="AI900" s="6">
        <v>0.7</v>
      </c>
      <c r="AJ900" s="6"/>
      <c r="AK900" s="28"/>
      <c r="AL900" s="28"/>
      <c r="AM900" s="4" t="s">
        <v>1082</v>
      </c>
      <c r="AN900" s="4" t="s">
        <v>2101</v>
      </c>
      <c r="AO900" s="10">
        <v>-4.7309999999999999</v>
      </c>
      <c r="AP900" s="10">
        <v>2.2370000000000001</v>
      </c>
      <c r="AQ900" s="10">
        <v>-5.2140000000000004</v>
      </c>
      <c r="AR900" s="10">
        <f t="shared" si="24"/>
        <v>37.116788944173905</v>
      </c>
      <c r="AS900" s="10">
        <v>-4.3840000000000003</v>
      </c>
      <c r="AT900" s="10">
        <f t="shared" si="25"/>
        <v>20.879279163023323</v>
      </c>
      <c r="AU900" s="10">
        <v>-2.407</v>
      </c>
      <c r="AV900" s="11">
        <f t="shared" si="26"/>
        <v>5.3037030411946322</v>
      </c>
      <c r="AW900" s="10">
        <v>3.056</v>
      </c>
      <c r="AX900" s="10">
        <v>0.79</v>
      </c>
      <c r="AY900" s="10">
        <v>0.50700000000000001</v>
      </c>
      <c r="AZ900" s="10"/>
      <c r="BA900" s="10">
        <v>240.1327</v>
      </c>
      <c r="BB900" s="10">
        <v>0</v>
      </c>
      <c r="BC900" s="10">
        <v>0</v>
      </c>
      <c r="BD900" s="10">
        <v>18.518927243145143</v>
      </c>
      <c r="BE900" s="10">
        <v>29.047272612184845</v>
      </c>
      <c r="BF900" s="10">
        <v>11.623614776329919</v>
      </c>
      <c r="BG900" s="10">
        <v>4.0790362995127269</v>
      </c>
      <c r="BH900" s="10">
        <v>1.8891221395503401</v>
      </c>
      <c r="BI900" s="10">
        <v>0.18369010134812952</v>
      </c>
      <c r="BJ900" s="10">
        <v>0.62544584723363361</v>
      </c>
      <c r="BK900" s="10">
        <v>0.21371516665576992</v>
      </c>
      <c r="BL900" s="10">
        <v>0.22287676772051446</v>
      </c>
      <c r="BM900" s="10">
        <v>0.24082517707917322</v>
      </c>
      <c r="BN900" s="10">
        <v>0.32253000112021396</v>
      </c>
      <c r="BO900" s="10">
        <v>0.5876334210209605</v>
      </c>
      <c r="BP900" s="10">
        <v>1.1401196088662642</v>
      </c>
      <c r="BQ900" s="10">
        <v>2.0716045753035712</v>
      </c>
      <c r="BR900" s="10">
        <v>8.0222310414200138</v>
      </c>
      <c r="BS900" s="10">
        <v>11.755500188021038</v>
      </c>
      <c r="BT900" s="10">
        <v>6.3953389105273857</v>
      </c>
      <c r="BU900" s="10">
        <v>2.1605553929140013</v>
      </c>
      <c r="BV900" s="10">
        <v>0.23782683491252957</v>
      </c>
      <c r="BW900" s="10">
        <v>0.66200000000000003</v>
      </c>
      <c r="BX900" s="10"/>
      <c r="BY900" s="10"/>
      <c r="BZ900" s="10"/>
      <c r="CA900" s="10"/>
      <c r="CB900" s="10"/>
      <c r="CC900" s="10"/>
      <c r="CD900" s="10"/>
      <c r="CE900" s="10"/>
    </row>
    <row r="901" spans="1:83" x14ac:dyDescent="0.2">
      <c r="A901" s="2"/>
      <c r="B901" s="1">
        <v>1</v>
      </c>
      <c r="C901" s="1" t="s">
        <v>1858</v>
      </c>
      <c r="D901" s="4" t="s">
        <v>1859</v>
      </c>
      <c r="E901" s="5">
        <v>43.054239974119</v>
      </c>
      <c r="F901" s="5">
        <v>-70.698331667364002</v>
      </c>
      <c r="G901" s="6">
        <v>12.801600000000001</v>
      </c>
      <c r="H901" s="7">
        <v>41458</v>
      </c>
      <c r="I901" s="1" t="s">
        <v>12</v>
      </c>
      <c r="J901" s="28"/>
      <c r="K901" s="28" t="s">
        <v>2073</v>
      </c>
      <c r="L901" s="4" t="s">
        <v>2077</v>
      </c>
      <c r="M901" s="4" t="s">
        <v>2074</v>
      </c>
      <c r="N901" s="28" t="s">
        <v>2081</v>
      </c>
      <c r="O901" s="28" t="s">
        <v>2090</v>
      </c>
      <c r="P901" s="4" t="s">
        <v>313</v>
      </c>
      <c r="Q901" s="28" t="s">
        <v>1296</v>
      </c>
      <c r="R901" s="28" t="s">
        <v>1297</v>
      </c>
      <c r="S901" s="4" t="s">
        <v>313</v>
      </c>
      <c r="T901" s="4" t="s">
        <v>314</v>
      </c>
      <c r="U901" s="3" t="s">
        <v>1946</v>
      </c>
      <c r="V901" s="3" t="s">
        <v>1946</v>
      </c>
      <c r="W901" s="4" t="s">
        <v>1813</v>
      </c>
      <c r="X901" s="4" t="s">
        <v>1295</v>
      </c>
      <c r="Y901" s="1" t="s">
        <v>1296</v>
      </c>
      <c r="Z901" s="1" t="s">
        <v>1297</v>
      </c>
      <c r="AA901" s="1" t="s">
        <v>1118</v>
      </c>
      <c r="AB901" s="1" t="s">
        <v>1119</v>
      </c>
      <c r="AC901" s="1" t="s">
        <v>1118</v>
      </c>
      <c r="AD901" s="1" t="s">
        <v>1119</v>
      </c>
      <c r="AE901" s="1" t="s">
        <v>1840</v>
      </c>
      <c r="AF901" s="1" t="s">
        <v>1841</v>
      </c>
      <c r="AG901" s="6">
        <v>1.4</v>
      </c>
      <c r="AH901" s="6">
        <v>97.7</v>
      </c>
      <c r="AI901" s="6">
        <v>0.9</v>
      </c>
      <c r="AJ901" s="6"/>
      <c r="AK901" s="28"/>
      <c r="AL901" s="28"/>
      <c r="AM901" s="4" t="s">
        <v>1061</v>
      </c>
      <c r="AN901" s="4" t="s">
        <v>2100</v>
      </c>
      <c r="AO901" s="10">
        <v>2.7370000000000001</v>
      </c>
      <c r="AP901" s="10"/>
      <c r="AQ901" s="10">
        <v>1.84</v>
      </c>
      <c r="AR901" s="10">
        <f t="shared" si="24"/>
        <v>0.27932178451805495</v>
      </c>
      <c r="AS901" s="10">
        <v>2.8580000000000001</v>
      </c>
      <c r="AT901" s="10">
        <f t="shared" si="25"/>
        <v>0.13792921750524492</v>
      </c>
      <c r="AU901" s="10">
        <v>2.798</v>
      </c>
      <c r="AV901" s="11">
        <f t="shared" si="26"/>
        <v>0.14378648666882565</v>
      </c>
      <c r="AW901" s="10">
        <v>0.57899999999999996</v>
      </c>
      <c r="AX901" s="10">
        <v>-0.28499999999999998</v>
      </c>
      <c r="AY901" s="10">
        <v>1.2669999999999999</v>
      </c>
      <c r="AZ901" s="10">
        <v>0.6</v>
      </c>
      <c r="BA901" s="10">
        <v>45.2</v>
      </c>
      <c r="BB901" s="10">
        <v>0</v>
      </c>
      <c r="BC901" s="10">
        <v>0</v>
      </c>
      <c r="BD901" s="10">
        <v>0</v>
      </c>
      <c r="BE901" s="10">
        <v>0</v>
      </c>
      <c r="BF901" s="10">
        <v>0</v>
      </c>
      <c r="BG901" s="10">
        <v>0</v>
      </c>
      <c r="BH901" s="10">
        <v>0</v>
      </c>
      <c r="BI901" s="10">
        <v>0.8243633383622736</v>
      </c>
      <c r="BJ901" s="10">
        <v>0</v>
      </c>
      <c r="BK901" s="10">
        <v>0.4338289379805752</v>
      </c>
      <c r="BL901" s="10">
        <v>0.14865930512267134</v>
      </c>
      <c r="BM901" s="10">
        <v>0.24054975227130654</v>
      </c>
      <c r="BN901" s="10">
        <v>0.35828438768049542</v>
      </c>
      <c r="BO901" s="10">
        <v>0.50826903579088734</v>
      </c>
      <c r="BP901" s="10">
        <v>0.81817840441957712</v>
      </c>
      <c r="BQ901" s="10">
        <v>1.8888346479999467</v>
      </c>
      <c r="BR901" s="10">
        <v>6.9933931652062125</v>
      </c>
      <c r="BS901" s="10">
        <v>8.0501333074155141</v>
      </c>
      <c r="BT901" s="10">
        <v>40.729336246142701</v>
      </c>
      <c r="BU901" s="10">
        <v>34.879272298343537</v>
      </c>
      <c r="BV901" s="10">
        <v>3.1770680320644646</v>
      </c>
      <c r="BW901" s="10">
        <v>0.95</v>
      </c>
      <c r="BX901" s="10"/>
      <c r="BY901" s="10"/>
      <c r="BZ901" s="10"/>
      <c r="CA901" s="10"/>
      <c r="CB901" s="10"/>
      <c r="CC901" s="10"/>
      <c r="CD901" s="10"/>
      <c r="CE901" s="10"/>
    </row>
    <row r="902" spans="1:83" x14ac:dyDescent="0.2">
      <c r="A902" s="2"/>
      <c r="B902" s="1">
        <v>1</v>
      </c>
      <c r="C902" s="1" t="s">
        <v>1860</v>
      </c>
      <c r="D902" s="4" t="s">
        <v>1861</v>
      </c>
      <c r="E902" s="5">
        <v>43.053719973409002</v>
      </c>
      <c r="F902" s="5">
        <v>-70.698718346684004</v>
      </c>
      <c r="G902" s="6">
        <v>12.801600000000001</v>
      </c>
      <c r="H902" s="7">
        <v>41458</v>
      </c>
      <c r="I902" s="1" t="s">
        <v>12</v>
      </c>
      <c r="J902" s="28"/>
      <c r="K902" s="28" t="s">
        <v>2073</v>
      </c>
      <c r="L902" s="4" t="s">
        <v>2077</v>
      </c>
      <c r="M902" s="4" t="s">
        <v>2074</v>
      </c>
      <c r="N902" s="28" t="s">
        <v>2081</v>
      </c>
      <c r="O902" s="28" t="s">
        <v>2090</v>
      </c>
      <c r="P902" s="4" t="s">
        <v>313</v>
      </c>
      <c r="Q902" s="28" t="s">
        <v>1296</v>
      </c>
      <c r="R902" s="28" t="s">
        <v>1297</v>
      </c>
      <c r="S902" s="4" t="s">
        <v>313</v>
      </c>
      <c r="T902" s="4" t="s">
        <v>314</v>
      </c>
      <c r="U902" s="3" t="s">
        <v>1946</v>
      </c>
      <c r="V902" s="3" t="s">
        <v>1946</v>
      </c>
      <c r="W902" s="4" t="s">
        <v>1354</v>
      </c>
      <c r="X902" s="4" t="s">
        <v>1355</v>
      </c>
      <c r="Y902" s="1" t="s">
        <v>1296</v>
      </c>
      <c r="Z902" s="1" t="s">
        <v>1297</v>
      </c>
      <c r="AA902" s="1" t="s">
        <v>1118</v>
      </c>
      <c r="AB902" s="1" t="s">
        <v>1119</v>
      </c>
      <c r="AC902" s="1" t="s">
        <v>1118</v>
      </c>
      <c r="AD902" s="1" t="s">
        <v>1119</v>
      </c>
      <c r="AE902" s="4" t="s">
        <v>1783</v>
      </c>
      <c r="AF902" s="4" t="s">
        <v>1784</v>
      </c>
      <c r="AG902" s="6">
        <v>1</v>
      </c>
      <c r="AH902" s="6">
        <v>97.8</v>
      </c>
      <c r="AI902" s="6">
        <v>1.2</v>
      </c>
      <c r="AJ902" s="6"/>
      <c r="AK902" s="28"/>
      <c r="AL902" s="28"/>
      <c r="AM902" s="4" t="s">
        <v>1061</v>
      </c>
      <c r="AN902" s="4" t="s">
        <v>2100</v>
      </c>
      <c r="AO902" s="10">
        <v>2.7370000000000001</v>
      </c>
      <c r="AP902" s="10"/>
      <c r="AQ902" s="10">
        <v>2.1080000000000001</v>
      </c>
      <c r="AR902" s="10">
        <f t="shared" si="24"/>
        <v>0.23196836911782065</v>
      </c>
      <c r="AS902" s="10">
        <v>2.8849999999999998</v>
      </c>
      <c r="AT902" s="10">
        <f t="shared" si="25"/>
        <v>0.13537188069074063</v>
      </c>
      <c r="AU902" s="10">
        <v>2.8919999999999999</v>
      </c>
      <c r="AV902" s="11">
        <f t="shared" si="26"/>
        <v>0.13471664313045889</v>
      </c>
      <c r="AW902" s="10">
        <v>0.48199999999999998</v>
      </c>
      <c r="AX902" s="10">
        <v>-0.157</v>
      </c>
      <c r="AY902" s="10">
        <v>1.1619999999999999</v>
      </c>
      <c r="AZ902" s="10">
        <v>0.6</v>
      </c>
      <c r="BA902" s="10">
        <v>50.195700000000002</v>
      </c>
      <c r="BB902" s="10">
        <v>0</v>
      </c>
      <c r="BC902" s="10">
        <v>0</v>
      </c>
      <c r="BD902" s="10">
        <v>0</v>
      </c>
      <c r="BE902" s="10">
        <v>0</v>
      </c>
      <c r="BF902" s="10">
        <v>0</v>
      </c>
      <c r="BG902" s="10">
        <v>0</v>
      </c>
      <c r="BH902" s="10">
        <v>0.8175999139368515</v>
      </c>
      <c r="BI902" s="10">
        <v>0</v>
      </c>
      <c r="BJ902" s="10">
        <v>7.2516171703950735E-2</v>
      </c>
      <c r="BK902" s="10">
        <v>2.370720998013779E-2</v>
      </c>
      <c r="BL902" s="10">
        <v>0.10060622722663495</v>
      </c>
      <c r="BM902" s="10">
        <v>1.0757893604432398E-2</v>
      </c>
      <c r="BN902" s="10">
        <v>6.0164516084047062E-2</v>
      </c>
      <c r="BO902" s="10">
        <v>0.18706781656596061</v>
      </c>
      <c r="BP902" s="10">
        <v>0.40501477218168108</v>
      </c>
      <c r="BQ902" s="10">
        <v>1.0935199628653451</v>
      </c>
      <c r="BR902" s="10">
        <v>5.4233729183973933</v>
      </c>
      <c r="BS902" s="10">
        <v>7.9186065738698757</v>
      </c>
      <c r="BT902" s="10">
        <v>43.365069119466412</v>
      </c>
      <c r="BU902" s="10">
        <v>35.820000517972666</v>
      </c>
      <c r="BV902" s="10">
        <v>3.5265968997344403</v>
      </c>
      <c r="BW902" s="10">
        <v>1.175</v>
      </c>
      <c r="BX902" s="10"/>
      <c r="BY902" s="10"/>
      <c r="BZ902" s="10"/>
      <c r="CA902" s="10"/>
      <c r="CB902" s="10"/>
      <c r="CC902" s="10"/>
      <c r="CD902" s="10"/>
      <c r="CE902" s="10"/>
    </row>
    <row r="903" spans="1:83" x14ac:dyDescent="0.2">
      <c r="A903" s="13"/>
      <c r="B903" s="1">
        <v>1</v>
      </c>
      <c r="C903" s="1" t="s">
        <v>1862</v>
      </c>
      <c r="D903" s="4" t="s">
        <v>1863</v>
      </c>
      <c r="E903" s="5">
        <v>43.052694984581002</v>
      </c>
      <c r="F903" s="5">
        <v>-70.696708373004</v>
      </c>
      <c r="G903" s="6">
        <v>12.192</v>
      </c>
      <c r="H903" s="7">
        <v>41458</v>
      </c>
      <c r="I903" s="1" t="s">
        <v>12</v>
      </c>
      <c r="J903" s="28"/>
      <c r="K903" s="28" t="s">
        <v>2073</v>
      </c>
      <c r="L903" s="4" t="s">
        <v>2077</v>
      </c>
      <c r="M903" s="4" t="s">
        <v>2074</v>
      </c>
      <c r="N903" s="28" t="s">
        <v>2081</v>
      </c>
      <c r="O903" s="28" t="s">
        <v>2090</v>
      </c>
      <c r="P903" s="4" t="s">
        <v>313</v>
      </c>
      <c r="Q903" s="28" t="s">
        <v>1900</v>
      </c>
      <c r="R903" s="28" t="s">
        <v>1865</v>
      </c>
      <c r="S903" s="4" t="s">
        <v>313</v>
      </c>
      <c r="T903" s="4" t="s">
        <v>314</v>
      </c>
      <c r="U903" s="3" t="s">
        <v>1946</v>
      </c>
      <c r="V903" s="3" t="s">
        <v>1946</v>
      </c>
      <c r="W903" s="4" t="s">
        <v>1864</v>
      </c>
      <c r="X903" s="4" t="s">
        <v>1295</v>
      </c>
      <c r="Y903" s="1" t="s">
        <v>1900</v>
      </c>
      <c r="Z903" s="1" t="s">
        <v>1865</v>
      </c>
      <c r="AA903" s="1" t="s">
        <v>1118</v>
      </c>
      <c r="AB903" s="1" t="s">
        <v>1119</v>
      </c>
      <c r="AC903" s="1" t="s">
        <v>1118</v>
      </c>
      <c r="AD903" s="1" t="s">
        <v>1119</v>
      </c>
      <c r="AE903" s="4" t="s">
        <v>1840</v>
      </c>
      <c r="AF903" s="4" t="s">
        <v>1841</v>
      </c>
      <c r="AG903" s="6">
        <v>2.6</v>
      </c>
      <c r="AH903" s="6">
        <v>95.8</v>
      </c>
      <c r="AI903" s="6">
        <v>1.7</v>
      </c>
      <c r="AJ903" s="6"/>
      <c r="AK903" s="28"/>
      <c r="AL903" s="28"/>
      <c r="AM903" s="4" t="s">
        <v>1061</v>
      </c>
      <c r="AN903" s="4" t="s">
        <v>2100</v>
      </c>
      <c r="AO903" s="10">
        <v>3.2370000000000001</v>
      </c>
      <c r="AP903" s="10"/>
      <c r="AQ903" s="10">
        <v>1.9</v>
      </c>
      <c r="AR903" s="10">
        <f t="shared" si="24"/>
        <v>0.26794336563407328</v>
      </c>
      <c r="AS903" s="10">
        <v>2.9729999999999999</v>
      </c>
      <c r="AT903" s="10">
        <f t="shared" si="25"/>
        <v>0.12736139957709036</v>
      </c>
      <c r="AU903" s="11">
        <v>2.915</v>
      </c>
      <c r="AV903" s="11">
        <f t="shared" si="26"/>
        <v>0.13258596767102715</v>
      </c>
      <c r="AW903" s="11">
        <v>0.63800000000000001</v>
      </c>
      <c r="AX903" s="11">
        <v>-0.318</v>
      </c>
      <c r="AY903" s="11">
        <v>1.589</v>
      </c>
      <c r="AZ903" s="11">
        <v>0.7</v>
      </c>
      <c r="BA903" s="10">
        <v>36.067999999999998</v>
      </c>
      <c r="BB903" s="10">
        <v>0</v>
      </c>
      <c r="BC903" s="10">
        <v>0</v>
      </c>
      <c r="BD903" s="10">
        <v>0</v>
      </c>
      <c r="BE903" s="10">
        <v>0</v>
      </c>
      <c r="BF903" s="10">
        <v>0</v>
      </c>
      <c r="BG903" s="10">
        <v>0</v>
      </c>
      <c r="BH903" s="10">
        <v>0</v>
      </c>
      <c r="BI903" s="10">
        <v>1.4040146390151951</v>
      </c>
      <c r="BJ903" s="10">
        <v>0.54951757790839573</v>
      </c>
      <c r="BK903" s="10">
        <v>0.12199179327936147</v>
      </c>
      <c r="BL903" s="10">
        <v>0.47992680492403306</v>
      </c>
      <c r="BM903" s="10">
        <v>0.17078851059110617</v>
      </c>
      <c r="BN903" s="10">
        <v>0.44776533215038311</v>
      </c>
      <c r="BO903" s="10">
        <v>0.68814461572585195</v>
      </c>
      <c r="BP903" s="10">
        <v>0.91937451480536903</v>
      </c>
      <c r="BQ903" s="10">
        <v>1.5138072529666204</v>
      </c>
      <c r="BR903" s="10">
        <v>4.6143395807918424</v>
      </c>
      <c r="BS903" s="10">
        <v>6.0374847510258469</v>
      </c>
      <c r="BT903" s="10">
        <v>34.873849395586163</v>
      </c>
      <c r="BU903" s="10">
        <v>40.98425196850399</v>
      </c>
      <c r="BV903" s="10">
        <v>5.5173561051347519</v>
      </c>
      <c r="BW903" s="10">
        <v>1.677</v>
      </c>
      <c r="BX903" s="10"/>
      <c r="BY903" s="10"/>
      <c r="BZ903" s="10"/>
      <c r="CA903" s="10"/>
      <c r="CB903" s="10"/>
      <c r="CC903" s="10"/>
      <c r="CD903" s="10"/>
      <c r="CE903" s="10"/>
    </row>
    <row r="904" spans="1:83" x14ac:dyDescent="0.2">
      <c r="A904" s="13"/>
      <c r="B904" s="1">
        <v>1</v>
      </c>
      <c r="C904" s="1" t="s">
        <v>1866</v>
      </c>
      <c r="D904" s="4" t="s">
        <v>1867</v>
      </c>
      <c r="E904" s="5">
        <v>43.052448315431</v>
      </c>
      <c r="F904" s="5">
        <v>-70.696594991648993</v>
      </c>
      <c r="G904" s="6">
        <v>12.192</v>
      </c>
      <c r="H904" s="7">
        <v>41458</v>
      </c>
      <c r="I904" s="1" t="s">
        <v>12</v>
      </c>
      <c r="J904" s="28"/>
      <c r="K904" s="28" t="s">
        <v>2073</v>
      </c>
      <c r="L904" s="4" t="s">
        <v>2077</v>
      </c>
      <c r="M904" s="4" t="s">
        <v>2074</v>
      </c>
      <c r="N904" s="28" t="s">
        <v>2080</v>
      </c>
      <c r="O904" s="28" t="s">
        <v>2089</v>
      </c>
      <c r="P904" s="4" t="s">
        <v>313</v>
      </c>
      <c r="Q904" s="28" t="s">
        <v>2087</v>
      </c>
      <c r="R904" s="28" t="s">
        <v>1870</v>
      </c>
      <c r="S904" s="4" t="s">
        <v>313</v>
      </c>
      <c r="T904" s="4" t="s">
        <v>314</v>
      </c>
      <c r="U904" s="3" t="s">
        <v>1946</v>
      </c>
      <c r="V904" s="3" t="s">
        <v>1946</v>
      </c>
      <c r="W904" s="4" t="s">
        <v>1868</v>
      </c>
      <c r="X904" s="4" t="s">
        <v>1869</v>
      </c>
      <c r="Y904" s="1" t="s">
        <v>1897</v>
      </c>
      <c r="Z904" s="1" t="s">
        <v>1870</v>
      </c>
      <c r="AA904" s="1" t="s">
        <v>1118</v>
      </c>
      <c r="AB904" s="1" t="s">
        <v>1119</v>
      </c>
      <c r="AC904" s="1" t="s">
        <v>1118</v>
      </c>
      <c r="AD904" s="1" t="s">
        <v>1119</v>
      </c>
      <c r="AE904" s="4" t="s">
        <v>1840</v>
      </c>
      <c r="AF904" s="4" t="s">
        <v>1841</v>
      </c>
      <c r="AG904" s="8">
        <v>1.6</v>
      </c>
      <c r="AH904" s="8">
        <v>97.1</v>
      </c>
      <c r="AI904" s="8">
        <v>1.3</v>
      </c>
      <c r="AJ904" s="8"/>
      <c r="AK904" s="28"/>
      <c r="AL904" s="28"/>
      <c r="AM904" s="4" t="s">
        <v>1061</v>
      </c>
      <c r="AN904" s="4" t="s">
        <v>2100</v>
      </c>
      <c r="AO904" s="10">
        <v>3.2370000000000001</v>
      </c>
      <c r="AP904" s="10"/>
      <c r="AQ904" s="10">
        <v>2.0699999999999998</v>
      </c>
      <c r="AR904" s="10">
        <f t="shared" si="24"/>
        <v>0.23815949951098439</v>
      </c>
      <c r="AS904" s="10">
        <v>2.99</v>
      </c>
      <c r="AT904" s="10">
        <f t="shared" si="25"/>
        <v>0.12586944375708986</v>
      </c>
      <c r="AU904" s="11">
        <v>2.952</v>
      </c>
      <c r="AV904" s="11">
        <f t="shared" si="26"/>
        <v>0.12922884203099555</v>
      </c>
      <c r="AW904" s="11">
        <v>0.55500000000000005</v>
      </c>
      <c r="AX904" s="11">
        <v>-0.26</v>
      </c>
      <c r="AY904" s="11">
        <v>1.389</v>
      </c>
      <c r="AZ904" s="11">
        <v>0.6</v>
      </c>
      <c r="BA904" s="16">
        <v>41.305</v>
      </c>
      <c r="BB904" s="10">
        <v>0</v>
      </c>
      <c r="BC904" s="10">
        <v>0</v>
      </c>
      <c r="BD904" s="10">
        <v>0</v>
      </c>
      <c r="BE904" s="10">
        <v>0</v>
      </c>
      <c r="BF904" s="10">
        <v>0</v>
      </c>
      <c r="BG904" s="10">
        <v>0</v>
      </c>
      <c r="BH904" s="10">
        <v>0.68708388814913335</v>
      </c>
      <c r="BI904" s="10">
        <v>0</v>
      </c>
      <c r="BJ904" s="10">
        <v>7.7956663842149734E-2</v>
      </c>
      <c r="BK904" s="10">
        <v>0.45757172255174844</v>
      </c>
      <c r="BL904" s="10">
        <v>0.37235201549449132</v>
      </c>
      <c r="BM904" s="10">
        <v>0.14671347294516371</v>
      </c>
      <c r="BN904" s="10">
        <v>0.37792034862607338</v>
      </c>
      <c r="BO904" s="10">
        <v>0.6379372957269086</v>
      </c>
      <c r="BP904" s="10">
        <v>0.90642779324536826</v>
      </c>
      <c r="BQ904" s="10">
        <v>1.4392930637937269</v>
      </c>
      <c r="BR904" s="10">
        <v>4.060767461566388</v>
      </c>
      <c r="BS904" s="10">
        <v>5.6859944316668569</v>
      </c>
      <c r="BT904" s="10">
        <v>35.833434208933475</v>
      </c>
      <c r="BU904" s="10">
        <v>42.193681152402775</v>
      </c>
      <c r="BV904" s="10">
        <v>5.7913085582859107</v>
      </c>
      <c r="BW904" s="10">
        <v>1.3320000000000001</v>
      </c>
      <c r="BX904" s="10"/>
      <c r="BY904" s="10"/>
      <c r="BZ904" s="10"/>
      <c r="CA904" s="10"/>
      <c r="CB904" s="10"/>
      <c r="CC904" s="10"/>
      <c r="CD904" s="10"/>
      <c r="CE904" s="10"/>
    </row>
    <row r="905" spans="1:83" x14ac:dyDescent="0.2">
      <c r="A905" s="13"/>
      <c r="B905" s="1">
        <v>1</v>
      </c>
      <c r="C905" s="1" t="s">
        <v>1871</v>
      </c>
      <c r="D905" s="4" t="s">
        <v>1872</v>
      </c>
      <c r="E905" s="5">
        <v>43.051265039919002</v>
      </c>
      <c r="F905" s="5">
        <v>-70.693851637888002</v>
      </c>
      <c r="G905" s="6">
        <v>12.801600000000001</v>
      </c>
      <c r="H905" s="7">
        <v>41458</v>
      </c>
      <c r="I905" s="1" t="s">
        <v>12</v>
      </c>
      <c r="J905" s="28"/>
      <c r="K905" s="28" t="s">
        <v>2073</v>
      </c>
      <c r="L905" s="4" t="s">
        <v>2078</v>
      </c>
      <c r="M905" s="4" t="s">
        <v>254</v>
      </c>
      <c r="N905" s="28" t="s">
        <v>254</v>
      </c>
      <c r="O905" s="28" t="s">
        <v>64</v>
      </c>
      <c r="P905" s="4" t="s">
        <v>1301</v>
      </c>
      <c r="Q905" s="28" t="s">
        <v>1301</v>
      </c>
      <c r="R905" s="28" t="s">
        <v>2094</v>
      </c>
      <c r="S905" s="4" t="s">
        <v>254</v>
      </c>
      <c r="T905" s="4" t="s">
        <v>64</v>
      </c>
      <c r="U905" s="3" t="s">
        <v>1946</v>
      </c>
      <c r="V905" s="3" t="s">
        <v>1946</v>
      </c>
      <c r="W905" s="4" t="s">
        <v>1300</v>
      </c>
      <c r="X905" s="4" t="s">
        <v>1332</v>
      </c>
      <c r="Y905" s="1" t="s">
        <v>1301</v>
      </c>
      <c r="Z905" s="1" t="s">
        <v>2094</v>
      </c>
      <c r="AA905" s="1" t="s">
        <v>1333</v>
      </c>
      <c r="AB905" s="1" t="s">
        <v>1938</v>
      </c>
      <c r="AC905" s="1" t="s">
        <v>1301</v>
      </c>
      <c r="AD905" s="1" t="s">
        <v>2094</v>
      </c>
      <c r="AE905" s="4" t="s">
        <v>1271</v>
      </c>
      <c r="AF905" s="4" t="s">
        <v>1272</v>
      </c>
      <c r="AG905" s="8">
        <v>89.7</v>
      </c>
      <c r="AH905" s="8">
        <v>10.1</v>
      </c>
      <c r="AI905" s="8">
        <v>0.3</v>
      </c>
      <c r="AJ905" s="8"/>
      <c r="AK905" s="28"/>
      <c r="AL905" s="28"/>
      <c r="AM905" s="4" t="s">
        <v>1061</v>
      </c>
      <c r="AN905" s="4" t="s">
        <v>2100</v>
      </c>
      <c r="AO905" s="10">
        <v>-4.7309999999999999</v>
      </c>
      <c r="AP905" s="10"/>
      <c r="AQ905" s="10">
        <v>-4.8719999999999999</v>
      </c>
      <c r="AR905" s="10">
        <f t="shared" si="24"/>
        <v>29.2831733800937</v>
      </c>
      <c r="AS905" s="10">
        <v>-3.9209999999999998</v>
      </c>
      <c r="AT905" s="10">
        <f t="shared" si="25"/>
        <v>15.147418099787421</v>
      </c>
      <c r="AU905" s="11">
        <v>-3.6469999999999998</v>
      </c>
      <c r="AV905" s="11">
        <f t="shared" si="26"/>
        <v>12.527268740104683</v>
      </c>
      <c r="AW905" s="11">
        <v>1.5760000000000001</v>
      </c>
      <c r="AX905" s="11">
        <v>0.49399999999999999</v>
      </c>
      <c r="AY905" s="11">
        <v>1.605</v>
      </c>
      <c r="AZ905" s="11"/>
      <c r="BA905" s="16">
        <v>157.31389999999999</v>
      </c>
      <c r="BB905" s="10">
        <v>0</v>
      </c>
      <c r="BC905" s="10">
        <v>0</v>
      </c>
      <c r="BD905" s="10">
        <v>0</v>
      </c>
      <c r="BE905" s="10">
        <v>46.688754140606726</v>
      </c>
      <c r="BF905" s="10">
        <v>0</v>
      </c>
      <c r="BG905" s="10">
        <v>21.633116971863238</v>
      </c>
      <c r="BH905" s="10">
        <v>9.7452291246990796</v>
      </c>
      <c r="BI905" s="10">
        <v>4.0180810468750661</v>
      </c>
      <c r="BJ905" s="10">
        <v>3.3747812494636489</v>
      </c>
      <c r="BK905" s="10">
        <v>2.4767677872076126</v>
      </c>
      <c r="BL905" s="10">
        <v>1.7144702407098149</v>
      </c>
      <c r="BM905" s="10">
        <v>1.3815053850931154</v>
      </c>
      <c r="BN905" s="10">
        <v>1.0190453608994492</v>
      </c>
      <c r="BO905" s="10">
        <v>1.2145144198955071</v>
      </c>
      <c r="BP905" s="10">
        <v>1.1904860282530649</v>
      </c>
      <c r="BQ905" s="10">
        <v>1.4055337767355576</v>
      </c>
      <c r="BR905" s="10">
        <v>1.6591667996280035</v>
      </c>
      <c r="BS905" s="10">
        <v>0.81219777781874269</v>
      </c>
      <c r="BT905" s="10">
        <v>0.58481799764674269</v>
      </c>
      <c r="BU905" s="10">
        <v>0.61628374860708379</v>
      </c>
      <c r="BV905" s="10">
        <v>0.17919586253980088</v>
      </c>
      <c r="BW905" s="10">
        <v>0.28599999999999998</v>
      </c>
      <c r="BX905" s="10"/>
      <c r="BY905" s="10"/>
      <c r="BZ905" s="10"/>
      <c r="CA905" s="10"/>
      <c r="CB905" s="10"/>
      <c r="CC905" s="10"/>
      <c r="CD905" s="10"/>
      <c r="CE905" s="10"/>
    </row>
    <row r="906" spans="1:83" x14ac:dyDescent="0.2">
      <c r="A906" s="4"/>
      <c r="B906" s="1">
        <v>1</v>
      </c>
      <c r="C906" s="1" t="s">
        <v>1873</v>
      </c>
      <c r="D906" s="1" t="s">
        <v>1833</v>
      </c>
      <c r="E906" s="5">
        <v>43.072758333333333</v>
      </c>
      <c r="F906" s="5">
        <v>-70.705955000000003</v>
      </c>
      <c r="G906" s="6">
        <v>15.1</v>
      </c>
      <c r="H906" s="7">
        <v>41568</v>
      </c>
      <c r="I906" s="1" t="s">
        <v>12</v>
      </c>
      <c r="J906" s="28"/>
      <c r="K906" s="28" t="s">
        <v>2073</v>
      </c>
      <c r="L906" s="4" t="s">
        <v>2078</v>
      </c>
      <c r="M906" s="4" t="s">
        <v>2075</v>
      </c>
      <c r="N906" s="28" t="s">
        <v>2079</v>
      </c>
      <c r="O906" s="28" t="s">
        <v>2088</v>
      </c>
      <c r="P906" s="4" t="s">
        <v>240</v>
      </c>
      <c r="Q906" s="28" t="s">
        <v>1329</v>
      </c>
      <c r="R906" s="28" t="s">
        <v>2093</v>
      </c>
      <c r="S906" s="4" t="s">
        <v>240</v>
      </c>
      <c r="T906" s="4" t="s">
        <v>18</v>
      </c>
      <c r="U906" s="3" t="s">
        <v>1946</v>
      </c>
      <c r="V906" s="3" t="s">
        <v>1946</v>
      </c>
      <c r="W906" s="4" t="s">
        <v>1400</v>
      </c>
      <c r="X906" s="4" t="s">
        <v>1401</v>
      </c>
      <c r="Y906" s="1" t="s">
        <v>1329</v>
      </c>
      <c r="Z906" s="1" t="s">
        <v>2093</v>
      </c>
      <c r="AA906" s="1" t="s">
        <v>1303</v>
      </c>
      <c r="AB906" s="1" t="s">
        <v>1347</v>
      </c>
      <c r="AC906" s="1" t="s">
        <v>1301</v>
      </c>
      <c r="AD906" s="1" t="s">
        <v>2094</v>
      </c>
      <c r="AE906" s="4" t="s">
        <v>1059</v>
      </c>
      <c r="AF906" s="4" t="s">
        <v>1060</v>
      </c>
      <c r="AG906" s="6">
        <v>65</v>
      </c>
      <c r="AH906" s="6">
        <v>34.4</v>
      </c>
      <c r="AI906" s="6">
        <v>0.6</v>
      </c>
      <c r="AJ906" s="6"/>
      <c r="AK906" s="28"/>
      <c r="AL906" s="28"/>
      <c r="AM906" s="4" t="s">
        <v>1082</v>
      </c>
      <c r="AN906" s="4" t="s">
        <v>2101</v>
      </c>
      <c r="AO906" s="10">
        <v>-4.2430000000000003</v>
      </c>
      <c r="AP906" s="10">
        <v>1.2470000000000001</v>
      </c>
      <c r="AQ906" s="10">
        <v>-4.6289999999999996</v>
      </c>
      <c r="AR906" s="10">
        <f t="shared" si="24"/>
        <v>24.743882798570134</v>
      </c>
      <c r="AS906" s="10">
        <v>-3.0579999999999998</v>
      </c>
      <c r="AT906" s="10">
        <f t="shared" si="25"/>
        <v>8.3281727814728921</v>
      </c>
      <c r="AU906" s="11">
        <v>-2.1030000000000002</v>
      </c>
      <c r="AV906" s="11">
        <f t="shared" si="26"/>
        <v>4.2960178864804979</v>
      </c>
      <c r="AW906" s="11">
        <v>2.4140000000000001</v>
      </c>
      <c r="AX906" s="11">
        <v>0.49199999999999999</v>
      </c>
      <c r="AY906" s="11">
        <v>0.57799999999999996</v>
      </c>
      <c r="AZ906" s="11">
        <v>0.98</v>
      </c>
      <c r="BA906" s="10">
        <v>1047.5</v>
      </c>
      <c r="BB906" s="10">
        <v>0</v>
      </c>
      <c r="BC906" s="10">
        <v>0</v>
      </c>
      <c r="BD906" s="10">
        <v>0</v>
      </c>
      <c r="BE906" s="10">
        <v>14.123940762918018</v>
      </c>
      <c r="BF906" s="10">
        <v>18.873437637237796</v>
      </c>
      <c r="BG906" s="10">
        <v>11.873088217884927</v>
      </c>
      <c r="BH906" s="10">
        <v>5.8202857982991114</v>
      </c>
      <c r="BI906" s="10">
        <v>5.4174224690009671</v>
      </c>
      <c r="BJ906" s="10">
        <v>3.9104035316176788</v>
      </c>
      <c r="BK906" s="10">
        <v>2.6554725180724277</v>
      </c>
      <c r="BL906" s="10">
        <v>2.2812692132909196</v>
      </c>
      <c r="BM906" s="10">
        <v>2.9436575613966087</v>
      </c>
      <c r="BN906" s="10">
        <v>3.0371511057308598</v>
      </c>
      <c r="BO906" s="10">
        <v>3.8592985645165614</v>
      </c>
      <c r="BP906" s="10">
        <v>6.0763548114853965</v>
      </c>
      <c r="BQ906" s="10">
        <v>8.367610162565926</v>
      </c>
      <c r="BR906" s="10">
        <v>8.1308642305327616</v>
      </c>
      <c r="BS906" s="10">
        <v>1.4210865987176506</v>
      </c>
      <c r="BT906" s="10">
        <v>0.34740494075146178</v>
      </c>
      <c r="BU906" s="10">
        <v>0.14409252166209052</v>
      </c>
      <c r="BV906" s="10">
        <v>9.0877672676170418E-2</v>
      </c>
      <c r="BW906" s="10">
        <v>0.62628168164268172</v>
      </c>
      <c r="BX906" s="10"/>
      <c r="BY906" s="10"/>
      <c r="BZ906" s="10"/>
      <c r="CA906" s="10"/>
      <c r="CB906" s="10"/>
      <c r="CC906" s="10"/>
      <c r="CD906" s="10"/>
      <c r="CE906" s="10"/>
    </row>
    <row r="907" spans="1:83" x14ac:dyDescent="0.2">
      <c r="A907" s="4"/>
      <c r="B907" s="1">
        <v>1</v>
      </c>
      <c r="C907" s="1" t="s">
        <v>1874</v>
      </c>
      <c r="D907" s="1" t="s">
        <v>1835</v>
      </c>
      <c r="E907" s="5">
        <v>43.072748333333337</v>
      </c>
      <c r="F907" s="5">
        <v>-70.705960000000005</v>
      </c>
      <c r="G907" s="6">
        <v>15.1</v>
      </c>
      <c r="H907" s="7">
        <v>41568</v>
      </c>
      <c r="I907" s="1" t="s">
        <v>12</v>
      </c>
      <c r="J907" s="28"/>
      <c r="K907" s="28" t="s">
        <v>2073</v>
      </c>
      <c r="L907" s="4" t="s">
        <v>2078</v>
      </c>
      <c r="M907" s="4" t="s">
        <v>2075</v>
      </c>
      <c r="N907" s="28" t="s">
        <v>2079</v>
      </c>
      <c r="O907" s="28" t="s">
        <v>2088</v>
      </c>
      <c r="P907" s="4" t="s">
        <v>240</v>
      </c>
      <c r="Q907" s="28" t="s">
        <v>1329</v>
      </c>
      <c r="R907" s="28" t="s">
        <v>2093</v>
      </c>
      <c r="S907" s="4" t="s">
        <v>240</v>
      </c>
      <c r="T907" s="4" t="s">
        <v>18</v>
      </c>
      <c r="U907" s="3" t="s">
        <v>1946</v>
      </c>
      <c r="V907" s="3" t="s">
        <v>1946</v>
      </c>
      <c r="W907" s="4" t="s">
        <v>1400</v>
      </c>
      <c r="X907" s="4" t="s">
        <v>1401</v>
      </c>
      <c r="Y907" s="1" t="s">
        <v>1329</v>
      </c>
      <c r="Z907" s="1" t="s">
        <v>2093</v>
      </c>
      <c r="AA907" s="1" t="s">
        <v>1312</v>
      </c>
      <c r="AB907" s="1" t="s">
        <v>2072</v>
      </c>
      <c r="AC907" s="1" t="s">
        <v>1759</v>
      </c>
      <c r="AD907" s="1" t="s">
        <v>2106</v>
      </c>
      <c r="AE907" s="4" t="s">
        <v>1059</v>
      </c>
      <c r="AF907" s="4" t="s">
        <v>1060</v>
      </c>
      <c r="AG907" s="6">
        <v>54.3</v>
      </c>
      <c r="AH907" s="6">
        <v>45.1</v>
      </c>
      <c r="AI907" s="6">
        <v>0.6</v>
      </c>
      <c r="AJ907" s="6"/>
      <c r="AK907" s="28"/>
      <c r="AL907" s="28"/>
      <c r="AM907" s="4" t="s">
        <v>1082</v>
      </c>
      <c r="AN907" s="4" t="s">
        <v>2101</v>
      </c>
      <c r="AO907" s="10">
        <v>-4.2430000000000003</v>
      </c>
      <c r="AP907" s="10">
        <v>1.7470000000000001</v>
      </c>
      <c r="AQ907" s="10">
        <v>-4.7110000000000003</v>
      </c>
      <c r="AR907" s="10">
        <f t="shared" si="24"/>
        <v>26.19101381090573</v>
      </c>
      <c r="AS907" s="10">
        <v>-1.6279999999999999</v>
      </c>
      <c r="AT907" s="10">
        <f t="shared" si="25"/>
        <v>3.090842198591949</v>
      </c>
      <c r="AU907" s="11">
        <v>-1.5229999999999999</v>
      </c>
      <c r="AV907" s="11">
        <f t="shared" si="26"/>
        <v>2.8738803530881265</v>
      </c>
      <c r="AW907" s="11">
        <v>2.5259999999999998</v>
      </c>
      <c r="AX907" s="11">
        <v>4.2999999999999997E-2</v>
      </c>
      <c r="AY907" s="11">
        <v>0.54600000000000004</v>
      </c>
      <c r="AZ907" s="11">
        <v>0.75</v>
      </c>
      <c r="BA907" s="10">
        <v>812.85</v>
      </c>
      <c r="BB907" s="10">
        <v>0</v>
      </c>
      <c r="BC907" s="10">
        <v>0</v>
      </c>
      <c r="BD907" s="10">
        <v>4.8858152397831374</v>
      </c>
      <c r="BE907" s="10">
        <v>9.4545589201580746</v>
      </c>
      <c r="BF907" s="10">
        <v>14.153093659073212</v>
      </c>
      <c r="BG907" s="10">
        <v>4.4329982263528995</v>
      </c>
      <c r="BH907" s="10">
        <v>5.3523125998576111</v>
      </c>
      <c r="BI907" s="10">
        <v>4.5826331690092417</v>
      </c>
      <c r="BJ907" s="10">
        <v>4.2895145186984625</v>
      </c>
      <c r="BK907" s="10">
        <v>3.9459311364320548</v>
      </c>
      <c r="BL907" s="10">
        <v>3.1767684093238446</v>
      </c>
      <c r="BM907" s="10">
        <v>3.603012087545852</v>
      </c>
      <c r="BN907" s="10">
        <v>3.6600586409535203</v>
      </c>
      <c r="BO907" s="10">
        <v>4.6238464435220044</v>
      </c>
      <c r="BP907" s="10">
        <v>7.5089848014055329</v>
      </c>
      <c r="BQ907" s="10">
        <v>10.454848151227866</v>
      </c>
      <c r="BR907" s="10">
        <v>12.36894024924066</v>
      </c>
      <c r="BS907" s="10">
        <v>2.2831292907170848</v>
      </c>
      <c r="BT907" s="10">
        <v>0.4285319376427163</v>
      </c>
      <c r="BU907" s="10">
        <v>0.12372594082831792</v>
      </c>
      <c r="BV907" s="10">
        <v>6.9090671541397392E-2</v>
      </c>
      <c r="BW907" s="10">
        <v>0.60220590668650575</v>
      </c>
      <c r="BX907" s="10"/>
      <c r="BY907" s="10"/>
      <c r="BZ907" s="10"/>
      <c r="CA907" s="10"/>
      <c r="CB907" s="10"/>
      <c r="CC907" s="10"/>
      <c r="CD907" s="10"/>
      <c r="CE907" s="10"/>
    </row>
    <row r="908" spans="1:83" x14ac:dyDescent="0.2">
      <c r="A908" s="4"/>
      <c r="B908" s="1">
        <v>1</v>
      </c>
      <c r="C908" s="1" t="s">
        <v>1875</v>
      </c>
      <c r="D908" s="1" t="s">
        <v>1837</v>
      </c>
      <c r="E908" s="5">
        <v>43.069006666666667</v>
      </c>
      <c r="F908" s="5">
        <v>-70.705178333333336</v>
      </c>
      <c r="G908" s="6">
        <v>13.5</v>
      </c>
      <c r="H908" s="7">
        <v>41568</v>
      </c>
      <c r="I908" s="1" t="s">
        <v>12</v>
      </c>
      <c r="J908" s="28"/>
      <c r="K908" s="28" t="s">
        <v>2073</v>
      </c>
      <c r="L908" s="4" t="s">
        <v>2078</v>
      </c>
      <c r="M908" s="4" t="s">
        <v>2076</v>
      </c>
      <c r="N908" s="28" t="s">
        <v>2082</v>
      </c>
      <c r="O908" s="28" t="s">
        <v>2091</v>
      </c>
      <c r="P908" s="4" t="s">
        <v>237</v>
      </c>
      <c r="Q908" s="28" t="s">
        <v>2086</v>
      </c>
      <c r="R908" s="28" t="s">
        <v>1292</v>
      </c>
      <c r="S908" s="4" t="s">
        <v>237</v>
      </c>
      <c r="T908" s="4" t="s">
        <v>13</v>
      </c>
      <c r="U908" s="3" t="s">
        <v>1946</v>
      </c>
      <c r="V908" s="3" t="s">
        <v>1946</v>
      </c>
      <c r="W908" s="4" t="s">
        <v>1289</v>
      </c>
      <c r="X908" s="4" t="s">
        <v>1290</v>
      </c>
      <c r="Y908" s="1" t="s">
        <v>1291</v>
      </c>
      <c r="Z908" s="1" t="s">
        <v>1292</v>
      </c>
      <c r="AA908" s="1" t="s">
        <v>1175</v>
      </c>
      <c r="AB908" s="1" t="s">
        <v>1176</v>
      </c>
      <c r="AC908" s="1" t="s">
        <v>1175</v>
      </c>
      <c r="AD908" s="1" t="s">
        <v>1176</v>
      </c>
      <c r="AE908" s="4" t="s">
        <v>1271</v>
      </c>
      <c r="AF908" s="4" t="s">
        <v>1272</v>
      </c>
      <c r="AG908" s="8">
        <v>7.2</v>
      </c>
      <c r="AH908" s="8">
        <v>92.6</v>
      </c>
      <c r="AI908" s="8">
        <v>0.2</v>
      </c>
      <c r="AJ908" s="8"/>
      <c r="AK908" s="28"/>
      <c r="AL908" s="28"/>
      <c r="AM908" s="4" t="s">
        <v>1061</v>
      </c>
      <c r="AN908" s="4" t="s">
        <v>2100</v>
      </c>
      <c r="AO908" s="10">
        <v>1.2470000000000001</v>
      </c>
      <c r="AP908" s="10"/>
      <c r="AQ908" s="10">
        <v>-0.76600000000000001</v>
      </c>
      <c r="AR908" s="10">
        <f t="shared" si="24"/>
        <v>1.7005483201283915</v>
      </c>
      <c r="AS908" s="10">
        <v>1.075</v>
      </c>
      <c r="AT908" s="10">
        <f t="shared" si="25"/>
        <v>0.47467106047525964</v>
      </c>
      <c r="AU908" s="11">
        <v>0.84599999999999997</v>
      </c>
      <c r="AV908" s="11">
        <f t="shared" si="26"/>
        <v>0.55632506029241702</v>
      </c>
      <c r="AW908" s="11">
        <v>1.018</v>
      </c>
      <c r="AX908" s="11">
        <v>-3.387</v>
      </c>
      <c r="AY908" s="11">
        <v>0.999</v>
      </c>
      <c r="AZ908" s="11">
        <v>0.9</v>
      </c>
      <c r="BA908" s="16">
        <v>69.400000000000006</v>
      </c>
      <c r="BB908" s="10">
        <v>0</v>
      </c>
      <c r="BC908" s="10">
        <v>0</v>
      </c>
      <c r="BD908" s="10">
        <v>0</v>
      </c>
      <c r="BE908" s="10">
        <v>0</v>
      </c>
      <c r="BF908" s="10">
        <v>0</v>
      </c>
      <c r="BG908" s="10">
        <v>0</v>
      </c>
      <c r="BH908" s="10">
        <v>0</v>
      </c>
      <c r="BI908" s="10">
        <v>0.12808580163846087</v>
      </c>
      <c r="BJ908" s="10">
        <v>1.3131316041990244</v>
      </c>
      <c r="BK908" s="10">
        <v>2.239988704244265</v>
      </c>
      <c r="BL908" s="10">
        <v>3.5495183455175736</v>
      </c>
      <c r="BM908" s="10">
        <v>6.0845798526364918</v>
      </c>
      <c r="BN908" s="10">
        <v>7.1949929833762205</v>
      </c>
      <c r="BO908" s="10">
        <v>9.8460376967031955</v>
      </c>
      <c r="BP908" s="10">
        <v>15.888834779401382</v>
      </c>
      <c r="BQ908" s="10">
        <v>24.656300697628179</v>
      </c>
      <c r="BR908" s="10">
        <v>24.259220304697244</v>
      </c>
      <c r="BS908" s="10">
        <v>4.1232390003256167</v>
      </c>
      <c r="BT908" s="10">
        <v>0.36423049104840199</v>
      </c>
      <c r="BU908" s="10">
        <v>0.10791480925445127</v>
      </c>
      <c r="BV908" s="10">
        <v>6.3826783043687496E-2</v>
      </c>
      <c r="BW908" s="10">
        <v>0.18</v>
      </c>
      <c r="BX908" s="10"/>
      <c r="BY908" s="10"/>
      <c r="BZ908" s="10"/>
      <c r="CA908" s="10"/>
      <c r="CB908" s="10"/>
      <c r="CC908" s="10"/>
      <c r="CD908" s="10"/>
      <c r="CE908" s="10"/>
    </row>
    <row r="909" spans="1:83" x14ac:dyDescent="0.2">
      <c r="A909" s="4"/>
      <c r="B909" s="1">
        <v>1</v>
      </c>
      <c r="C909" s="1" t="s">
        <v>1876</v>
      </c>
      <c r="D909" s="1" t="s">
        <v>1839</v>
      </c>
      <c r="E909" s="5">
        <v>43.068913333333334</v>
      </c>
      <c r="F909" s="5">
        <v>-70.705201666666667</v>
      </c>
      <c r="G909" s="6">
        <v>13.5</v>
      </c>
      <c r="H909" s="7">
        <v>41568</v>
      </c>
      <c r="I909" s="1" t="s">
        <v>12</v>
      </c>
      <c r="J909" s="28"/>
      <c r="K909" s="28" t="s">
        <v>2073</v>
      </c>
      <c r="L909" s="4" t="s">
        <v>2078</v>
      </c>
      <c r="M909" s="4" t="s">
        <v>2076</v>
      </c>
      <c r="N909" s="28" t="s">
        <v>2082</v>
      </c>
      <c r="O909" s="28" t="s">
        <v>2091</v>
      </c>
      <c r="P909" s="4" t="s">
        <v>237</v>
      </c>
      <c r="Q909" s="28" t="s">
        <v>2086</v>
      </c>
      <c r="R909" s="28" t="s">
        <v>1292</v>
      </c>
      <c r="S909" s="4" t="s">
        <v>237</v>
      </c>
      <c r="T909" s="4" t="s">
        <v>13</v>
      </c>
      <c r="U909" s="3" t="s">
        <v>1946</v>
      </c>
      <c r="V909" s="3" t="s">
        <v>1946</v>
      </c>
      <c r="W909" s="4" t="s">
        <v>1289</v>
      </c>
      <c r="X909" s="4" t="s">
        <v>1290</v>
      </c>
      <c r="Y909" s="1" t="s">
        <v>1291</v>
      </c>
      <c r="Z909" s="1" t="s">
        <v>1292</v>
      </c>
      <c r="AA909" s="1" t="s">
        <v>1175</v>
      </c>
      <c r="AB909" s="1" t="s">
        <v>1176</v>
      </c>
      <c r="AC909" s="1" t="s">
        <v>1175</v>
      </c>
      <c r="AD909" s="1" t="s">
        <v>1176</v>
      </c>
      <c r="AE909" s="4" t="s">
        <v>1271</v>
      </c>
      <c r="AF909" s="4" t="s">
        <v>1272</v>
      </c>
      <c r="AG909" s="8">
        <v>7.6</v>
      </c>
      <c r="AH909" s="8">
        <v>92</v>
      </c>
      <c r="AI909" s="8">
        <v>0.4</v>
      </c>
      <c r="AJ909" s="8"/>
      <c r="AK909" s="28"/>
      <c r="AL909" s="28"/>
      <c r="AM909" s="4" t="s">
        <v>1061</v>
      </c>
      <c r="AN909" s="4" t="s">
        <v>2100</v>
      </c>
      <c r="AO909" s="10">
        <v>1.7470000000000001</v>
      </c>
      <c r="AP909" s="10"/>
      <c r="AQ909" s="10">
        <v>-0.79800000000000004</v>
      </c>
      <c r="AR909" s="10">
        <f t="shared" si="24"/>
        <v>1.7386891201800434</v>
      </c>
      <c r="AS909" s="10">
        <v>1.173</v>
      </c>
      <c r="AT909" s="10">
        <f t="shared" si="25"/>
        <v>0.443498152576075</v>
      </c>
      <c r="AU909" s="11">
        <v>0.90200000000000002</v>
      </c>
      <c r="AV909" s="11">
        <f t="shared" si="26"/>
        <v>0.535144349213312</v>
      </c>
      <c r="AW909" s="11">
        <v>1.093</v>
      </c>
      <c r="AX909" s="11">
        <v>-0.377</v>
      </c>
      <c r="AY909" s="11">
        <v>0.94799999999999995</v>
      </c>
      <c r="AZ909" s="11">
        <v>1.33</v>
      </c>
      <c r="BA909" s="16">
        <v>76.5</v>
      </c>
      <c r="BB909" s="10">
        <v>0</v>
      </c>
      <c r="BC909" s="10">
        <v>0</v>
      </c>
      <c r="BD909" s="10">
        <v>0</v>
      </c>
      <c r="BE909" s="10">
        <v>0</v>
      </c>
      <c r="BF909" s="10">
        <v>0</v>
      </c>
      <c r="BG909" s="10">
        <v>0</v>
      </c>
      <c r="BH909" s="10">
        <v>0</v>
      </c>
      <c r="BI909" s="10">
        <v>0.2138124126278789</v>
      </c>
      <c r="BJ909" s="10">
        <v>1.0950857145846229</v>
      </c>
      <c r="BK909" s="10">
        <v>1.9437967592053778</v>
      </c>
      <c r="BL909" s="10">
        <v>4.3298648208618173</v>
      </c>
      <c r="BM909" s="10">
        <v>6.1449818161370215</v>
      </c>
      <c r="BN909" s="10">
        <v>7.8404423236113026</v>
      </c>
      <c r="BO909" s="10">
        <v>9.3383061610667912</v>
      </c>
      <c r="BP909" s="10">
        <v>12.327756774322641</v>
      </c>
      <c r="BQ909" s="10">
        <v>19.378335506330039</v>
      </c>
      <c r="BR909" s="10">
        <v>28.246777448086757</v>
      </c>
      <c r="BS909" s="10">
        <v>7.5720979378544788</v>
      </c>
      <c r="BT909" s="10">
        <v>0.86754222958614613</v>
      </c>
      <c r="BU909" s="10">
        <v>0.21002002121123778</v>
      </c>
      <c r="BV909" s="10">
        <v>0.10540232695906449</v>
      </c>
      <c r="BW909" s="10">
        <v>0.38600000000000001</v>
      </c>
      <c r="BX909" s="10"/>
      <c r="BY909" s="10"/>
      <c r="BZ909" s="10"/>
      <c r="CA909" s="10"/>
      <c r="CB909" s="10"/>
      <c r="CC909" s="10"/>
      <c r="CD909" s="10"/>
      <c r="CE909" s="10"/>
    </row>
    <row r="910" spans="1:83" x14ac:dyDescent="0.2">
      <c r="A910" s="4"/>
      <c r="B910" s="1">
        <v>1</v>
      </c>
      <c r="C910" s="1" t="s">
        <v>1877</v>
      </c>
      <c r="D910" s="1" t="s">
        <v>1843</v>
      </c>
      <c r="E910" s="5">
        <v>43.064830000000001</v>
      </c>
      <c r="F910" s="5">
        <v>-70.704493333333161</v>
      </c>
      <c r="G910" s="6">
        <v>15.6</v>
      </c>
      <c r="H910" s="7">
        <v>41568</v>
      </c>
      <c r="I910" s="1" t="s">
        <v>12</v>
      </c>
      <c r="J910" s="28"/>
      <c r="K910" s="28" t="s">
        <v>2073</v>
      </c>
      <c r="L910" s="4" t="s">
        <v>2078</v>
      </c>
      <c r="M910" s="4" t="s">
        <v>2076</v>
      </c>
      <c r="N910" s="28" t="s">
        <v>2082</v>
      </c>
      <c r="O910" s="28" t="s">
        <v>2091</v>
      </c>
      <c r="P910" s="4" t="s">
        <v>237</v>
      </c>
      <c r="Q910" s="28" t="s">
        <v>2086</v>
      </c>
      <c r="R910" s="28" t="s">
        <v>1292</v>
      </c>
      <c r="S910" s="4" t="s">
        <v>237</v>
      </c>
      <c r="T910" s="4" t="s">
        <v>13</v>
      </c>
      <c r="U910" s="3" t="s">
        <v>1946</v>
      </c>
      <c r="V910" s="3" t="s">
        <v>1946</v>
      </c>
      <c r="W910" s="4" t="s">
        <v>1289</v>
      </c>
      <c r="X910" s="4" t="s">
        <v>1290</v>
      </c>
      <c r="Y910" s="1" t="s">
        <v>1291</v>
      </c>
      <c r="Z910" s="1" t="s">
        <v>1292</v>
      </c>
      <c r="AA910" s="1" t="s">
        <v>1175</v>
      </c>
      <c r="AB910" s="1" t="s">
        <v>1176</v>
      </c>
      <c r="AC910" s="1" t="s">
        <v>1175</v>
      </c>
      <c r="AD910" s="1" t="s">
        <v>1176</v>
      </c>
      <c r="AE910" s="4" t="s">
        <v>1731</v>
      </c>
      <c r="AF910" s="4" t="s">
        <v>1732</v>
      </c>
      <c r="AG910" s="8">
        <v>5</v>
      </c>
      <c r="AH910" s="8">
        <v>94.5</v>
      </c>
      <c r="AI910" s="8">
        <v>0.5</v>
      </c>
      <c r="AJ910" s="8"/>
      <c r="AK910" s="28"/>
      <c r="AL910" s="28"/>
      <c r="AM910" s="4" t="s">
        <v>1061</v>
      </c>
      <c r="AN910" s="4" t="s">
        <v>2100</v>
      </c>
      <c r="AO910" s="10">
        <v>1.2470000000000001</v>
      </c>
      <c r="AP910" s="10"/>
      <c r="AQ910" s="10">
        <v>-0.72399999999999998</v>
      </c>
      <c r="AR910" s="10">
        <f t="shared" si="24"/>
        <v>1.6517553298714398</v>
      </c>
      <c r="AS910" s="10">
        <v>0.80900000000000005</v>
      </c>
      <c r="AT910" s="10">
        <f t="shared" si="25"/>
        <v>0.57077735356338688</v>
      </c>
      <c r="AU910" s="11">
        <v>0.68200000000000005</v>
      </c>
      <c r="AV910" s="11">
        <f t="shared" si="26"/>
        <v>0.6233005971375486</v>
      </c>
      <c r="AW910" s="11">
        <v>0.96699999999999997</v>
      </c>
      <c r="AX910" s="11">
        <v>-0.20100000000000001</v>
      </c>
      <c r="AY910" s="11">
        <v>0.84699999999999998</v>
      </c>
      <c r="AZ910" s="11">
        <v>2.1</v>
      </c>
      <c r="BA910" s="16">
        <v>68.569999999999993</v>
      </c>
      <c r="BB910" s="10">
        <v>0</v>
      </c>
      <c r="BC910" s="10">
        <v>0</v>
      </c>
      <c r="BD910" s="10">
        <v>0</v>
      </c>
      <c r="BE910" s="10">
        <v>0</v>
      </c>
      <c r="BF910" s="10">
        <v>0</v>
      </c>
      <c r="BG910" s="10">
        <v>0</v>
      </c>
      <c r="BH910" s="10">
        <v>0</v>
      </c>
      <c r="BI910" s="10">
        <v>0.22429633950707342</v>
      </c>
      <c r="BJ910" s="10">
        <v>0.35423654659472159</v>
      </c>
      <c r="BK910" s="10">
        <v>1.0177920373341129</v>
      </c>
      <c r="BL910" s="10">
        <v>3.4246755140732166</v>
      </c>
      <c r="BM910" s="10">
        <v>9.2842350882310232</v>
      </c>
      <c r="BN910" s="10">
        <v>11.390987312235694</v>
      </c>
      <c r="BO910" s="10">
        <v>13.235088231004836</v>
      </c>
      <c r="BP910" s="10">
        <v>17.785766370132745</v>
      </c>
      <c r="BQ910" s="10">
        <v>21.983520490010253</v>
      </c>
      <c r="BR910" s="10">
        <v>17.164357590783172</v>
      </c>
      <c r="BS910" s="10">
        <v>2.88931019396238</v>
      </c>
      <c r="BT910" s="10">
        <v>0.47542657138690497</v>
      </c>
      <c r="BU910" s="10">
        <v>0.17792037334111177</v>
      </c>
      <c r="BV910" s="10">
        <v>0.10383549657284569</v>
      </c>
      <c r="BW910" s="10">
        <v>0.48899999999999999</v>
      </c>
      <c r="BX910" s="10"/>
      <c r="BY910" s="10"/>
      <c r="BZ910" s="10"/>
      <c r="CA910" s="10"/>
      <c r="CB910" s="10"/>
      <c r="CC910" s="10"/>
      <c r="CD910" s="10"/>
      <c r="CE910" s="10"/>
    </row>
    <row r="911" spans="1:83" x14ac:dyDescent="0.2">
      <c r="A911" s="4"/>
      <c r="B911" s="1">
        <v>1</v>
      </c>
      <c r="C911" s="1" t="s">
        <v>1878</v>
      </c>
      <c r="D911" s="1" t="s">
        <v>1845</v>
      </c>
      <c r="E911" s="5">
        <v>43.064998333333335</v>
      </c>
      <c r="F911" s="5">
        <v>-70.704239999999999</v>
      </c>
      <c r="G911" s="6">
        <v>15.6</v>
      </c>
      <c r="H911" s="7">
        <v>41568</v>
      </c>
      <c r="I911" s="1" t="s">
        <v>12</v>
      </c>
      <c r="J911" s="28"/>
      <c r="K911" s="28" t="s">
        <v>2073</v>
      </c>
      <c r="L911" s="4" t="s">
        <v>2078</v>
      </c>
      <c r="M911" s="4" t="s">
        <v>2076</v>
      </c>
      <c r="N911" s="28" t="s">
        <v>2082</v>
      </c>
      <c r="O911" s="28" t="s">
        <v>2091</v>
      </c>
      <c r="P911" s="4" t="s">
        <v>237</v>
      </c>
      <c r="Q911" s="28" t="s">
        <v>2086</v>
      </c>
      <c r="R911" s="28" t="s">
        <v>1292</v>
      </c>
      <c r="S911" s="4" t="s">
        <v>237</v>
      </c>
      <c r="T911" s="4" t="s">
        <v>13</v>
      </c>
      <c r="U911" s="3" t="s">
        <v>1946</v>
      </c>
      <c r="V911" s="3" t="s">
        <v>1946</v>
      </c>
      <c r="W911" s="4" t="s">
        <v>1289</v>
      </c>
      <c r="X911" s="4" t="s">
        <v>1290</v>
      </c>
      <c r="Y911" s="1" t="s">
        <v>1291</v>
      </c>
      <c r="Z911" s="1" t="s">
        <v>1292</v>
      </c>
      <c r="AA911" s="1" t="s">
        <v>1175</v>
      </c>
      <c r="AB911" s="1" t="s">
        <v>1176</v>
      </c>
      <c r="AC911" s="1" t="s">
        <v>1175</v>
      </c>
      <c r="AD911" s="1" t="s">
        <v>1176</v>
      </c>
      <c r="AE911" s="4" t="s">
        <v>1271</v>
      </c>
      <c r="AF911" s="4" t="s">
        <v>1272</v>
      </c>
      <c r="AG911" s="12">
        <v>11.3</v>
      </c>
      <c r="AH911" s="12">
        <v>88.1</v>
      </c>
      <c r="AI911" s="12">
        <v>0.6</v>
      </c>
      <c r="AJ911" s="12"/>
      <c r="AK911" s="28"/>
      <c r="AL911" s="28"/>
      <c r="AM911" s="4" t="s">
        <v>1061</v>
      </c>
      <c r="AN911" s="4" t="s">
        <v>2100</v>
      </c>
      <c r="AO911" s="10">
        <v>1.7470000000000001</v>
      </c>
      <c r="AP911" s="10"/>
      <c r="AQ911" s="10">
        <v>-1.129</v>
      </c>
      <c r="AR911" s="10">
        <f t="shared" si="24"/>
        <v>2.1870709149692646</v>
      </c>
      <c r="AS911" s="10">
        <v>1.2050000000000001</v>
      </c>
      <c r="AT911" s="10">
        <f t="shared" si="25"/>
        <v>0.43376934357603392</v>
      </c>
      <c r="AU911" s="11">
        <v>0.81200000000000006</v>
      </c>
      <c r="AV911" s="11">
        <f t="shared" si="26"/>
        <v>0.56959168861105747</v>
      </c>
      <c r="AW911" s="11">
        <v>1.2589999999999999</v>
      </c>
      <c r="AX911" s="11">
        <v>-0.45400000000000001</v>
      </c>
      <c r="AY911" s="11">
        <v>0.89800000000000002</v>
      </c>
      <c r="AZ911" s="11">
        <v>1.29</v>
      </c>
      <c r="BA911" s="10">
        <v>75.3</v>
      </c>
      <c r="BB911" s="10">
        <v>0</v>
      </c>
      <c r="BC911" s="10">
        <v>0</v>
      </c>
      <c r="BD911" s="10">
        <v>0</v>
      </c>
      <c r="BE911" s="10">
        <v>0</v>
      </c>
      <c r="BF911" s="10">
        <v>0</v>
      </c>
      <c r="BG911" s="10">
        <v>0</v>
      </c>
      <c r="BH911" s="10">
        <v>0</v>
      </c>
      <c r="BI911" s="10">
        <v>1.4324372412437842</v>
      </c>
      <c r="BJ911" s="10">
        <v>1.9724559898661866</v>
      </c>
      <c r="BK911" s="10">
        <v>2.9749496097577852</v>
      </c>
      <c r="BL911" s="10">
        <v>4.934658660880979</v>
      </c>
      <c r="BM911" s="10">
        <v>7.5277312307966131</v>
      </c>
      <c r="BN911" s="10">
        <v>7.2897883742607528</v>
      </c>
      <c r="BO911" s="10">
        <v>7.735134546594054</v>
      </c>
      <c r="BP911" s="10">
        <v>10.061849209025906</v>
      </c>
      <c r="BQ911" s="10">
        <v>14.638796901431659</v>
      </c>
      <c r="BR911" s="10">
        <v>30.836305406029872</v>
      </c>
      <c r="BS911" s="10">
        <v>8.6340592891988397</v>
      </c>
      <c r="BT911" s="10">
        <v>0.99545624746057204</v>
      </c>
      <c r="BU911" s="10">
        <v>0.23621670858108007</v>
      </c>
      <c r="BV911" s="10">
        <v>0.1060917089130316</v>
      </c>
      <c r="BW911" s="10">
        <v>0.624</v>
      </c>
      <c r="BX911" s="10"/>
      <c r="BY911" s="10"/>
      <c r="BZ911" s="10"/>
      <c r="CA911" s="10"/>
      <c r="CB911" s="10"/>
      <c r="CC911" s="10"/>
      <c r="CD911" s="10"/>
      <c r="CE911" s="10"/>
    </row>
    <row r="912" spans="1:83" x14ac:dyDescent="0.2">
      <c r="A912" s="4"/>
      <c r="B912" s="1">
        <v>1</v>
      </c>
      <c r="C912" s="1" t="s">
        <v>1879</v>
      </c>
      <c r="D912" s="1" t="s">
        <v>1847</v>
      </c>
      <c r="E912" s="5">
        <v>43.061995000000003</v>
      </c>
      <c r="F912" s="5">
        <v>-70.703853333333328</v>
      </c>
      <c r="G912" s="6">
        <v>20.399999999999999</v>
      </c>
      <c r="H912" s="7">
        <v>41568</v>
      </c>
      <c r="I912" s="1" t="s">
        <v>12</v>
      </c>
      <c r="J912" s="28"/>
      <c r="K912" s="28" t="s">
        <v>2073</v>
      </c>
      <c r="L912" s="4" t="s">
        <v>2078</v>
      </c>
      <c r="M912" s="4" t="s">
        <v>254</v>
      </c>
      <c r="N912" s="28" t="s">
        <v>254</v>
      </c>
      <c r="O912" s="28" t="s">
        <v>64</v>
      </c>
      <c r="P912" s="4" t="s">
        <v>1301</v>
      </c>
      <c r="Q912" s="28" t="s">
        <v>1301</v>
      </c>
      <c r="R912" s="28" t="s">
        <v>2094</v>
      </c>
      <c r="S912" s="4" t="s">
        <v>254</v>
      </c>
      <c r="T912" s="4" t="s">
        <v>64</v>
      </c>
      <c r="U912" s="3" t="s">
        <v>1946</v>
      </c>
      <c r="V912" s="3" t="s">
        <v>1946</v>
      </c>
      <c r="W912" s="4" t="s">
        <v>1370</v>
      </c>
      <c r="X912" s="4" t="s">
        <v>1174</v>
      </c>
      <c r="Y912" s="1" t="s">
        <v>1301</v>
      </c>
      <c r="Z912" s="1" t="s">
        <v>2094</v>
      </c>
      <c r="AA912" s="1" t="s">
        <v>1300</v>
      </c>
      <c r="AB912" s="1" t="s">
        <v>1332</v>
      </c>
      <c r="AC912" s="1" t="s">
        <v>1301</v>
      </c>
      <c r="AD912" s="1" t="s">
        <v>2094</v>
      </c>
      <c r="AE912" s="4" t="s">
        <v>1271</v>
      </c>
      <c r="AF912" s="4" t="s">
        <v>1272</v>
      </c>
      <c r="AG912" s="6">
        <v>87</v>
      </c>
      <c r="AH912" s="6">
        <v>12.6</v>
      </c>
      <c r="AI912" s="6">
        <v>0.4</v>
      </c>
      <c r="AJ912" s="6"/>
      <c r="AK912" s="28"/>
      <c r="AL912" s="28"/>
      <c r="AM912" s="4" t="s">
        <v>1061</v>
      </c>
      <c r="AN912" s="4" t="s">
        <v>2100</v>
      </c>
      <c r="AO912" s="10">
        <v>-5.2350000000000003</v>
      </c>
      <c r="AP912" s="10"/>
      <c r="AQ912" s="10">
        <v>-5.3780000000000001</v>
      </c>
      <c r="AR912" s="10">
        <f t="shared" si="24"/>
        <v>41.585249998574071</v>
      </c>
      <c r="AS912" s="10">
        <v>-4.8650000000000002</v>
      </c>
      <c r="AT912" s="10">
        <f t="shared" si="25"/>
        <v>29.141434674943309</v>
      </c>
      <c r="AU912" s="10">
        <v>-4.258</v>
      </c>
      <c r="AV912" s="11">
        <f t="shared" si="26"/>
        <v>19.133116748417986</v>
      </c>
      <c r="AW912" s="10">
        <v>1.7929999999999999</v>
      </c>
      <c r="AX912" s="10">
        <v>0.75800000000000001</v>
      </c>
      <c r="AY912" s="10">
        <v>1.925</v>
      </c>
      <c r="AZ912" s="10">
        <v>1.19</v>
      </c>
      <c r="BA912" s="10">
        <v>509.5795</v>
      </c>
      <c r="BB912" s="10">
        <v>0</v>
      </c>
      <c r="BC912" s="10">
        <v>0</v>
      </c>
      <c r="BD912" s="10">
        <v>45.282433849870337</v>
      </c>
      <c r="BE912" s="10">
        <v>20.654912530821985</v>
      </c>
      <c r="BF912" s="10">
        <v>5.1480289140359847</v>
      </c>
      <c r="BG912" s="10">
        <v>5.6061124907889743</v>
      </c>
      <c r="BH912" s="10">
        <v>2.5564411441198089</v>
      </c>
      <c r="BI912" s="10">
        <v>6.1153362723578955</v>
      </c>
      <c r="BJ912" s="10">
        <v>0.63030400555752353</v>
      </c>
      <c r="BK912" s="10">
        <v>0.51838820046724798</v>
      </c>
      <c r="BL912" s="10">
        <v>0.51952639382078747</v>
      </c>
      <c r="BM912" s="10">
        <v>0.54024936246454192</v>
      </c>
      <c r="BN912" s="10">
        <v>0.41475373322513964</v>
      </c>
      <c r="BO912" s="10">
        <v>0.40670788365701521</v>
      </c>
      <c r="BP912" s="10">
        <v>0.55094445518314616</v>
      </c>
      <c r="BQ912" s="10">
        <v>1.7207128622717358</v>
      </c>
      <c r="BR912" s="10">
        <v>5.0624093002171406</v>
      </c>
      <c r="BS912" s="10">
        <v>2.4971569696190685</v>
      </c>
      <c r="BT912" s="10">
        <v>0.93235697275891216</v>
      </c>
      <c r="BU912" s="10">
        <v>0.34528469061255412</v>
      </c>
      <c r="BV912" s="10">
        <v>0.10938430607981682</v>
      </c>
      <c r="BW912" s="10">
        <v>0.38900000000000001</v>
      </c>
      <c r="BX912" s="10"/>
      <c r="BY912" s="10"/>
      <c r="BZ912" s="10"/>
      <c r="CA912" s="10"/>
      <c r="CB912" s="10"/>
      <c r="CC912" s="10"/>
      <c r="CD912" s="10"/>
      <c r="CE912" s="10"/>
    </row>
    <row r="913" spans="1:83" x14ac:dyDescent="0.2">
      <c r="A913" s="4"/>
      <c r="B913" s="1">
        <v>1</v>
      </c>
      <c r="C913" s="1" t="s">
        <v>1880</v>
      </c>
      <c r="D913" s="1" t="s">
        <v>1849</v>
      </c>
      <c r="E913" s="5">
        <v>43.061993333333334</v>
      </c>
      <c r="F913" s="5">
        <v>-70.703935000000001</v>
      </c>
      <c r="G913" s="6">
        <v>20.399999999999999</v>
      </c>
      <c r="H913" s="7">
        <v>41568</v>
      </c>
      <c r="I913" s="1" t="s">
        <v>12</v>
      </c>
      <c r="J913" s="28"/>
      <c r="K913" s="28" t="s">
        <v>2073</v>
      </c>
      <c r="L913" s="4" t="s">
        <v>2078</v>
      </c>
      <c r="M913" s="4" t="s">
        <v>2075</v>
      </c>
      <c r="N913" s="28" t="s">
        <v>2079</v>
      </c>
      <c r="O913" s="28" t="s">
        <v>2088</v>
      </c>
      <c r="P913" s="4" t="s">
        <v>240</v>
      </c>
      <c r="Q913" s="28" t="s">
        <v>1329</v>
      </c>
      <c r="R913" s="28" t="s">
        <v>2093</v>
      </c>
      <c r="S913" s="4" t="s">
        <v>240</v>
      </c>
      <c r="T913" s="4" t="s">
        <v>18</v>
      </c>
      <c r="U913" s="3" t="s">
        <v>1946</v>
      </c>
      <c r="V913" s="3" t="s">
        <v>1946</v>
      </c>
      <c r="W913" s="4" t="s">
        <v>1400</v>
      </c>
      <c r="X913" s="4" t="s">
        <v>1401</v>
      </c>
      <c r="Y913" s="1" t="s">
        <v>1329</v>
      </c>
      <c r="Z913" s="1" t="s">
        <v>2093</v>
      </c>
      <c r="AA913" s="1" t="s">
        <v>1303</v>
      </c>
      <c r="AB913" s="1" t="s">
        <v>1347</v>
      </c>
      <c r="AC913" s="1" t="s">
        <v>1301</v>
      </c>
      <c r="AD913" s="1" t="s">
        <v>2094</v>
      </c>
      <c r="AE913" s="1" t="s">
        <v>1059</v>
      </c>
      <c r="AF913" s="4" t="s">
        <v>1060</v>
      </c>
      <c r="AG913" s="6">
        <v>61</v>
      </c>
      <c r="AH913" s="6">
        <v>38</v>
      </c>
      <c r="AI913" s="6">
        <v>1</v>
      </c>
      <c r="AJ913" s="6"/>
      <c r="AK913" s="28"/>
      <c r="AL913" s="28"/>
      <c r="AM913" s="4" t="s">
        <v>1082</v>
      </c>
      <c r="AN913" s="4" t="s">
        <v>2101</v>
      </c>
      <c r="AO913" s="10">
        <v>-5.2350000000000003</v>
      </c>
      <c r="AP913" s="10">
        <v>-4.2430000000000003</v>
      </c>
      <c r="AQ913" s="10">
        <v>-5.1929999999999996</v>
      </c>
      <c r="AR913" s="10">
        <f t="shared" si="24"/>
        <v>36.580426733249148</v>
      </c>
      <c r="AS913" s="10">
        <v>-3.4569999999999999</v>
      </c>
      <c r="AT913" s="10">
        <f t="shared" si="25"/>
        <v>10.981475450039282</v>
      </c>
      <c r="AU913" s="10">
        <v>-2.1760000000000002</v>
      </c>
      <c r="AV913" s="11">
        <f t="shared" si="26"/>
        <v>4.5189888582804949</v>
      </c>
      <c r="AW913" s="10">
        <v>2.9409999999999998</v>
      </c>
      <c r="AX913" s="10">
        <v>0.53900000000000003</v>
      </c>
      <c r="AY913" s="10">
        <v>0.53900000000000003</v>
      </c>
      <c r="AZ913" s="10">
        <v>0.92</v>
      </c>
      <c r="BA913" s="10">
        <v>429.26</v>
      </c>
      <c r="BB913" s="10">
        <v>0</v>
      </c>
      <c r="BC913" s="10">
        <v>0</v>
      </c>
      <c r="BD913" s="10">
        <v>17.234264303071971</v>
      </c>
      <c r="BE913" s="10">
        <v>5.6752399735836452</v>
      </c>
      <c r="BF913" s="10">
        <v>14.972284585175672</v>
      </c>
      <c r="BG913" s="10">
        <v>11.839086948373875</v>
      </c>
      <c r="BH913" s="10">
        <v>4.8377311388178432</v>
      </c>
      <c r="BI913" s="10">
        <v>2.2430634937626217</v>
      </c>
      <c r="BJ913" s="10">
        <v>1.615892821192598</v>
      </c>
      <c r="BK913" s="10">
        <v>1.4508417768735051</v>
      </c>
      <c r="BL913" s="10">
        <v>1.4119843115348678</v>
      </c>
      <c r="BM913" s="10">
        <v>1.4854784347366567</v>
      </c>
      <c r="BN913" s="10">
        <v>1.2707116177809281</v>
      </c>
      <c r="BO913" s="10">
        <v>1.3505693813490958</v>
      </c>
      <c r="BP913" s="10">
        <v>1.9187330397104299</v>
      </c>
      <c r="BQ913" s="10">
        <v>4.3041140144410575</v>
      </c>
      <c r="BR913" s="10">
        <v>13.981310242866483</v>
      </c>
      <c r="BS913" s="10">
        <v>8.6957662583609636</v>
      </c>
      <c r="BT913" s="10">
        <v>3.2370063004289107</v>
      </c>
      <c r="BU913" s="10">
        <v>1.2971400532748141</v>
      </c>
      <c r="BV913" s="10">
        <v>0.30402241769410426</v>
      </c>
      <c r="BW913" s="10">
        <v>0.875</v>
      </c>
      <c r="BX913" s="10"/>
      <c r="BY913" s="10"/>
      <c r="BZ913" s="10"/>
      <c r="CA913" s="10"/>
      <c r="CB913" s="10"/>
      <c r="CC913" s="10"/>
      <c r="CD913" s="10"/>
      <c r="CE913" s="10"/>
    </row>
    <row r="914" spans="1:83" x14ac:dyDescent="0.2">
      <c r="A914" s="4"/>
      <c r="B914" s="1">
        <v>1</v>
      </c>
      <c r="C914" s="1" t="s">
        <v>1881</v>
      </c>
      <c r="D914" s="1" t="s">
        <v>1882</v>
      </c>
      <c r="E914" s="5">
        <v>43.059926666666669</v>
      </c>
      <c r="F914" s="5">
        <v>-70.703614999999999</v>
      </c>
      <c r="G914" s="6">
        <v>19.7</v>
      </c>
      <c r="H914" s="7">
        <v>41568</v>
      </c>
      <c r="I914" s="1" t="s">
        <v>12</v>
      </c>
      <c r="J914" s="28"/>
      <c r="K914" s="28" t="s">
        <v>2073</v>
      </c>
      <c r="L914" s="4" t="s">
        <v>2078</v>
      </c>
      <c r="M914" s="4" t="s">
        <v>2075</v>
      </c>
      <c r="N914" s="28" t="s">
        <v>2079</v>
      </c>
      <c r="O914" s="28" t="s">
        <v>2088</v>
      </c>
      <c r="P914" s="4" t="s">
        <v>240</v>
      </c>
      <c r="Q914" s="28" t="s">
        <v>1329</v>
      </c>
      <c r="R914" s="28" t="s">
        <v>2093</v>
      </c>
      <c r="S914" s="4" t="s">
        <v>240</v>
      </c>
      <c r="T914" s="4" t="s">
        <v>18</v>
      </c>
      <c r="U914" s="3" t="s">
        <v>1946</v>
      </c>
      <c r="V914" s="3" t="s">
        <v>1946</v>
      </c>
      <c r="W914" s="4" t="s">
        <v>1400</v>
      </c>
      <c r="X914" s="4" t="s">
        <v>1401</v>
      </c>
      <c r="Y914" s="1" t="s">
        <v>1329</v>
      </c>
      <c r="Z914" s="1" t="s">
        <v>2093</v>
      </c>
      <c r="AA914" s="1" t="s">
        <v>1303</v>
      </c>
      <c r="AB914" s="1" t="s">
        <v>1347</v>
      </c>
      <c r="AC914" s="1" t="s">
        <v>1301</v>
      </c>
      <c r="AD914" s="1" t="s">
        <v>2094</v>
      </c>
      <c r="AE914" s="4" t="s">
        <v>1059</v>
      </c>
      <c r="AF914" s="4" t="s">
        <v>1060</v>
      </c>
      <c r="AG914" s="6">
        <v>72.2</v>
      </c>
      <c r="AH914" s="6">
        <v>26.2</v>
      </c>
      <c r="AI914" s="6">
        <v>1.6</v>
      </c>
      <c r="AJ914" s="6"/>
      <c r="AK914" s="28"/>
      <c r="AL914" s="28"/>
      <c r="AM914" s="4" t="s">
        <v>1082</v>
      </c>
      <c r="AN914" s="4" t="s">
        <v>2101</v>
      </c>
      <c r="AO914" s="10">
        <v>-4.7309999999999999</v>
      </c>
      <c r="AP914" s="10">
        <v>-3.7429999999999999</v>
      </c>
      <c r="AQ914" s="10">
        <v>-4.88</v>
      </c>
      <c r="AR914" s="10">
        <f t="shared" si="24"/>
        <v>29.446004819995999</v>
      </c>
      <c r="AS914" s="10">
        <v>-4.49</v>
      </c>
      <c r="AT914" s="10">
        <f t="shared" si="25"/>
        <v>22.471118011807956</v>
      </c>
      <c r="AU914" s="10">
        <v>-2.4860000000000002</v>
      </c>
      <c r="AV914" s="11">
        <f t="shared" si="26"/>
        <v>5.6022252835488189</v>
      </c>
      <c r="AW914" s="10">
        <v>2.8239999999999998</v>
      </c>
      <c r="AX914" s="10">
        <v>0.89300000000000002</v>
      </c>
      <c r="AY914" s="10">
        <v>0.55000000000000004</v>
      </c>
      <c r="AZ914" s="11"/>
      <c r="BA914" s="10">
        <v>76.900000000000006</v>
      </c>
      <c r="BB914" s="10">
        <v>0</v>
      </c>
      <c r="BC914" s="10">
        <v>0</v>
      </c>
      <c r="BD914" s="10">
        <v>0</v>
      </c>
      <c r="BE914" s="10">
        <v>50.443734603012032</v>
      </c>
      <c r="BF914" s="10">
        <v>0</v>
      </c>
      <c r="BG914" s="10">
        <v>13.350962178342654</v>
      </c>
      <c r="BH914" s="10">
        <v>3.7282998209492</v>
      </c>
      <c r="BI914" s="10">
        <v>0.62215759986539854</v>
      </c>
      <c r="BJ914" s="10">
        <v>1.7921403477051132</v>
      </c>
      <c r="BK914" s="10">
        <v>1.4271328516791368</v>
      </c>
      <c r="BL914" s="10">
        <v>0.80409632079475546</v>
      </c>
      <c r="BM914" s="10">
        <v>0.70289369203763929</v>
      </c>
      <c r="BN914" s="10">
        <v>0.67941367767339522</v>
      </c>
      <c r="BO914" s="10">
        <v>0.61110818134104838</v>
      </c>
      <c r="BP914" s="10">
        <v>0.93179244169548414</v>
      </c>
      <c r="BQ914" s="10">
        <v>2.3402166188277098</v>
      </c>
      <c r="BR914" s="10">
        <v>9.2782469595264931</v>
      </c>
      <c r="BS914" s="10">
        <v>6.644718503506942</v>
      </c>
      <c r="BT914" s="10">
        <v>3.8517268483291569</v>
      </c>
      <c r="BU914" s="10">
        <v>1.0037392236779008</v>
      </c>
      <c r="BV914" s="10">
        <v>0.14276350979756997</v>
      </c>
      <c r="BW914" s="10">
        <v>1.645</v>
      </c>
      <c r="BX914" s="10"/>
      <c r="BY914" s="10"/>
      <c r="BZ914" s="10"/>
      <c r="CA914" s="10"/>
      <c r="CB914" s="10"/>
      <c r="CC914" s="10"/>
      <c r="CD914" s="10"/>
      <c r="CE914" s="10"/>
    </row>
    <row r="915" spans="1:83" x14ac:dyDescent="0.2">
      <c r="A915" s="4"/>
      <c r="B915" s="1">
        <v>1</v>
      </c>
      <c r="C915" s="1" t="s">
        <v>1883</v>
      </c>
      <c r="D915" s="1" t="s">
        <v>1884</v>
      </c>
      <c r="E915" s="5">
        <v>43.060033333333337</v>
      </c>
      <c r="F915" s="5">
        <v>-70.703531666666663</v>
      </c>
      <c r="G915" s="6">
        <v>19.7</v>
      </c>
      <c r="H915" s="7">
        <v>41568</v>
      </c>
      <c r="I915" s="1" t="s">
        <v>12</v>
      </c>
      <c r="J915" s="28"/>
      <c r="K915" s="28" t="s">
        <v>2073</v>
      </c>
      <c r="L915" s="4" t="s">
        <v>2078</v>
      </c>
      <c r="M915" s="4" t="s">
        <v>254</v>
      </c>
      <c r="N915" s="28" t="s">
        <v>254</v>
      </c>
      <c r="O915" s="28" t="s">
        <v>64</v>
      </c>
      <c r="P915" s="4" t="s">
        <v>1301</v>
      </c>
      <c r="Q915" s="28" t="s">
        <v>1301</v>
      </c>
      <c r="R915" s="28" t="s">
        <v>2094</v>
      </c>
      <c r="S915" s="4" t="s">
        <v>254</v>
      </c>
      <c r="T915" s="4" t="s">
        <v>64</v>
      </c>
      <c r="U915" s="3" t="s">
        <v>1946</v>
      </c>
      <c r="V915" s="3" t="s">
        <v>1946</v>
      </c>
      <c r="W915" s="4" t="s">
        <v>1370</v>
      </c>
      <c r="X915" s="4" t="s">
        <v>1174</v>
      </c>
      <c r="Y915" s="1" t="s">
        <v>1301</v>
      </c>
      <c r="Z915" s="1" t="s">
        <v>2094</v>
      </c>
      <c r="AA915" s="1" t="s">
        <v>1300</v>
      </c>
      <c r="AB915" s="1" t="s">
        <v>1332</v>
      </c>
      <c r="AC915" s="1" t="s">
        <v>1301</v>
      </c>
      <c r="AD915" s="1" t="s">
        <v>2094</v>
      </c>
      <c r="AE915" s="4" t="s">
        <v>1840</v>
      </c>
      <c r="AF915" s="4" t="s">
        <v>1841</v>
      </c>
      <c r="AG915" s="6">
        <v>96.4</v>
      </c>
      <c r="AH915" s="6">
        <v>3.5</v>
      </c>
      <c r="AI915" s="6">
        <v>0.1</v>
      </c>
      <c r="AJ915" s="6"/>
      <c r="AK915" s="28"/>
      <c r="AL915" s="28"/>
      <c r="AM915" s="4" t="s">
        <v>1061</v>
      </c>
      <c r="AN915" s="4" t="s">
        <v>2100</v>
      </c>
      <c r="AO915" s="10">
        <v>-5.2350000000000003</v>
      </c>
      <c r="AP915" s="10"/>
      <c r="AQ915" s="10">
        <v>-5.4249999999999998</v>
      </c>
      <c r="AR915" s="10">
        <f t="shared" si="24"/>
        <v>42.962320088968418</v>
      </c>
      <c r="AS915" s="10">
        <v>-5.1550000000000002</v>
      </c>
      <c r="AT915" s="10">
        <f t="shared" si="25"/>
        <v>35.629491783317967</v>
      </c>
      <c r="AU915" s="10">
        <v>-4.9770000000000003</v>
      </c>
      <c r="AV915" s="11">
        <f t="shared" si="26"/>
        <v>31.493888705081602</v>
      </c>
      <c r="AW915" s="10">
        <v>0.53</v>
      </c>
      <c r="AX915" s="10">
        <v>0.60699999999999998</v>
      </c>
      <c r="AY915" s="10">
        <v>2.2639999999999998</v>
      </c>
      <c r="AZ915" s="11"/>
      <c r="BA915" s="10">
        <v>462.6</v>
      </c>
      <c r="BB915" s="10">
        <v>0</v>
      </c>
      <c r="BC915" s="10">
        <v>0</v>
      </c>
      <c r="BD915" s="10">
        <v>76.469704486474868</v>
      </c>
      <c r="BE915" s="10">
        <v>5.2834459032234005</v>
      </c>
      <c r="BF915" s="10">
        <v>11.524130380035515</v>
      </c>
      <c r="BG915" s="10">
        <v>2.2140222199884785</v>
      </c>
      <c r="BH915" s="10">
        <v>0.24189286026958406</v>
      </c>
      <c r="BI915" s="10">
        <v>0.35570572079857071</v>
      </c>
      <c r="BJ915" s="10">
        <v>0.1144397499791938</v>
      </c>
      <c r="BK915" s="10">
        <v>5.6052563599556016E-2</v>
      </c>
      <c r="BL915" s="10">
        <v>0.14260654148332855</v>
      </c>
      <c r="BM915" s="10">
        <v>0.16119705621360939</v>
      </c>
      <c r="BN915" s="10">
        <v>0.15220443513477588</v>
      </c>
      <c r="BO915" s="10">
        <v>0.13006875247918565</v>
      </c>
      <c r="BP915" s="10">
        <v>0.11660143773852878</v>
      </c>
      <c r="BQ915" s="10">
        <v>0.2175738729770656</v>
      </c>
      <c r="BR915" s="10">
        <v>0.90533645048708256</v>
      </c>
      <c r="BS915" s="10">
        <v>0.78008826171121382</v>
      </c>
      <c r="BT915" s="10">
        <v>0.65209472948098957</v>
      </c>
      <c r="BU915" s="10">
        <v>0.27766879268657801</v>
      </c>
      <c r="BV915" s="10">
        <v>8.8434646234393982E-2</v>
      </c>
      <c r="BW915" s="10">
        <v>0.11700000000000001</v>
      </c>
      <c r="BX915" s="10"/>
      <c r="BY915" s="10"/>
      <c r="BZ915" s="10"/>
      <c r="CA915" s="10"/>
      <c r="CB915" s="10"/>
      <c r="CC915" s="10"/>
      <c r="CD915" s="10"/>
      <c r="CE915" s="10"/>
    </row>
    <row r="916" spans="1:83" x14ac:dyDescent="0.2">
      <c r="A916" s="4"/>
      <c r="B916" s="1">
        <v>1</v>
      </c>
      <c r="C916" s="1" t="s">
        <v>1885</v>
      </c>
      <c r="D916" s="1" t="s">
        <v>1851</v>
      </c>
      <c r="E916" s="5">
        <v>43.057681666666667</v>
      </c>
      <c r="F916" s="5">
        <v>-70.703418333333332</v>
      </c>
      <c r="G916" s="6">
        <v>16.899999999999999</v>
      </c>
      <c r="H916" s="7">
        <v>41568</v>
      </c>
      <c r="I916" s="1" t="s">
        <v>12</v>
      </c>
      <c r="J916" s="28"/>
      <c r="K916" s="28" t="s">
        <v>2073</v>
      </c>
      <c r="L916" s="4" t="s">
        <v>2078</v>
      </c>
      <c r="M916" s="4" t="s">
        <v>254</v>
      </c>
      <c r="N916" s="28" t="s">
        <v>254</v>
      </c>
      <c r="O916" s="28" t="s">
        <v>64</v>
      </c>
      <c r="P916" s="4" t="s">
        <v>1301</v>
      </c>
      <c r="Q916" s="28" t="s">
        <v>1301</v>
      </c>
      <c r="R916" s="28" t="s">
        <v>2094</v>
      </c>
      <c r="S916" s="4" t="s">
        <v>254</v>
      </c>
      <c r="T916" s="4" t="s">
        <v>64</v>
      </c>
      <c r="U916" s="3" t="s">
        <v>1946</v>
      </c>
      <c r="V916" s="3" t="s">
        <v>1946</v>
      </c>
      <c r="W916" s="4" t="s">
        <v>1300</v>
      </c>
      <c r="X916" s="4" t="s">
        <v>1332</v>
      </c>
      <c r="Y916" s="1" t="s">
        <v>1301</v>
      </c>
      <c r="Z916" s="1" t="s">
        <v>2094</v>
      </c>
      <c r="AA916" s="1" t="s">
        <v>1333</v>
      </c>
      <c r="AB916" s="1" t="s">
        <v>1938</v>
      </c>
      <c r="AC916" s="1" t="s">
        <v>1301</v>
      </c>
      <c r="AD916" s="1" t="s">
        <v>2094</v>
      </c>
      <c r="AE916" s="4" t="s">
        <v>1271</v>
      </c>
      <c r="AF916" s="4" t="s">
        <v>1272</v>
      </c>
      <c r="AG916" s="6">
        <v>85.7</v>
      </c>
      <c r="AH916" s="6">
        <v>13.6</v>
      </c>
      <c r="AI916" s="6">
        <v>0.7</v>
      </c>
      <c r="AJ916" s="6"/>
      <c r="AK916" s="28"/>
      <c r="AL916" s="28"/>
      <c r="AM916" s="4" t="s">
        <v>1061</v>
      </c>
      <c r="AN916" s="4" t="s">
        <v>2100</v>
      </c>
      <c r="AO916" s="10">
        <v>-4.2430000000000003</v>
      </c>
      <c r="AP916" s="10"/>
      <c r="AQ916" s="10">
        <v>-4.7880000000000003</v>
      </c>
      <c r="AR916" s="10">
        <f t="shared" si="24"/>
        <v>27.626865874381178</v>
      </c>
      <c r="AS916" s="10">
        <v>-4.1040000000000001</v>
      </c>
      <c r="AT916" s="10">
        <f t="shared" si="25"/>
        <v>17.195986765688016</v>
      </c>
      <c r="AU916" s="11">
        <v>-3.6789999999999998</v>
      </c>
      <c r="AV916" s="11">
        <f t="shared" si="26"/>
        <v>12.808236970500845</v>
      </c>
      <c r="AW916" s="11">
        <v>1.7370000000000001</v>
      </c>
      <c r="AX916" s="11">
        <v>0.66</v>
      </c>
      <c r="AY916" s="11">
        <v>2.9689999999999999</v>
      </c>
      <c r="AZ916" s="11"/>
      <c r="BA916" s="10">
        <v>384.6</v>
      </c>
      <c r="BB916" s="10">
        <v>0</v>
      </c>
      <c r="BC916" s="10">
        <v>0</v>
      </c>
      <c r="BD916" s="10">
        <v>0</v>
      </c>
      <c r="BE916" s="10">
        <v>25.947975845947056</v>
      </c>
      <c r="BF916" s="10">
        <v>30.647515539660432</v>
      </c>
      <c r="BG916" s="10">
        <v>18.202784929747448</v>
      </c>
      <c r="BH916" s="10">
        <v>6.9105753425512484</v>
      </c>
      <c r="BI916" s="10">
        <v>1.8276507788488472</v>
      </c>
      <c r="BJ916" s="10">
        <v>0.98617000777275599</v>
      </c>
      <c r="BK916" s="10">
        <v>0.62676131970938387</v>
      </c>
      <c r="BL916" s="10">
        <v>0.56307621175285394</v>
      </c>
      <c r="BM916" s="10">
        <v>0.48815714436912094</v>
      </c>
      <c r="BN916" s="10">
        <v>0.32487466463900644</v>
      </c>
      <c r="BO916" s="10">
        <v>0.32531674174609543</v>
      </c>
      <c r="BP916" s="10">
        <v>0.37280102395459824</v>
      </c>
      <c r="BQ916" s="10">
        <v>0.55524884650380735</v>
      </c>
      <c r="BR916" s="10">
        <v>2.8787021032208444</v>
      </c>
      <c r="BS916" s="10">
        <v>3.6798498394089902</v>
      </c>
      <c r="BT916" s="10">
        <v>2.860160869258817</v>
      </c>
      <c r="BU916" s="10">
        <v>1.8611446208447682</v>
      </c>
      <c r="BV916" s="10">
        <v>0.25471442729040811</v>
      </c>
      <c r="BW916" s="10">
        <v>0.68700000000000006</v>
      </c>
      <c r="BX916" s="10"/>
      <c r="BY916" s="10"/>
      <c r="BZ916" s="10"/>
      <c r="CA916" s="10"/>
      <c r="CB916" s="10"/>
      <c r="CC916" s="10"/>
      <c r="CD916" s="10"/>
      <c r="CE916" s="10"/>
    </row>
    <row r="917" spans="1:83" x14ac:dyDescent="0.2">
      <c r="A917" s="4"/>
      <c r="B917" s="1">
        <v>1</v>
      </c>
      <c r="C917" s="1" t="s">
        <v>1886</v>
      </c>
      <c r="D917" s="1" t="s">
        <v>1853</v>
      </c>
      <c r="E917" s="5">
        <v>43.057736666666663</v>
      </c>
      <c r="F917" s="5">
        <v>-70.703315000000003</v>
      </c>
      <c r="G917" s="6">
        <v>16.899999999999999</v>
      </c>
      <c r="H917" s="7">
        <v>41568</v>
      </c>
      <c r="I917" s="1" t="s">
        <v>12</v>
      </c>
      <c r="J917" s="28"/>
      <c r="K917" s="28" t="s">
        <v>2073</v>
      </c>
      <c r="L917" s="4" t="s">
        <v>2078</v>
      </c>
      <c r="M917" s="4" t="s">
        <v>2075</v>
      </c>
      <c r="N917" s="28" t="s">
        <v>2079</v>
      </c>
      <c r="O917" s="28" t="s">
        <v>2088</v>
      </c>
      <c r="P917" s="4" t="s">
        <v>240</v>
      </c>
      <c r="Q917" s="28" t="s">
        <v>1329</v>
      </c>
      <c r="R917" s="28" t="s">
        <v>2093</v>
      </c>
      <c r="S917" s="4" t="s">
        <v>240</v>
      </c>
      <c r="T917" s="4" t="s">
        <v>18</v>
      </c>
      <c r="U917" s="3" t="s">
        <v>1946</v>
      </c>
      <c r="V917" s="3" t="s">
        <v>1946</v>
      </c>
      <c r="W917" s="4" t="s">
        <v>1308</v>
      </c>
      <c r="X917" s="4" t="s">
        <v>1309</v>
      </c>
      <c r="Y917" s="1" t="s">
        <v>1329</v>
      </c>
      <c r="Z917" s="1" t="s">
        <v>2093</v>
      </c>
      <c r="AA917" s="1" t="s">
        <v>1303</v>
      </c>
      <c r="AB917" s="1" t="s">
        <v>1347</v>
      </c>
      <c r="AC917" s="1" t="s">
        <v>1301</v>
      </c>
      <c r="AD917" s="1" t="s">
        <v>2094</v>
      </c>
      <c r="AE917" s="4" t="s">
        <v>1059</v>
      </c>
      <c r="AF917" s="4" t="s">
        <v>1060</v>
      </c>
      <c r="AG917" s="6">
        <v>76.099999999999994</v>
      </c>
      <c r="AH917" s="6">
        <v>23.1</v>
      </c>
      <c r="AI917" s="6">
        <v>0.8</v>
      </c>
      <c r="AJ917" s="6"/>
      <c r="AK917" s="28"/>
      <c r="AL917" s="28"/>
      <c r="AM917" s="4" t="s">
        <v>1082</v>
      </c>
      <c r="AN917" s="4" t="s">
        <v>2101</v>
      </c>
      <c r="AO917" s="10">
        <v>-3.2429999999999999</v>
      </c>
      <c r="AP917" s="10">
        <v>-5.7350000000000003</v>
      </c>
      <c r="AQ917" s="10">
        <v>-5.6710000000000003</v>
      </c>
      <c r="AR917" s="10">
        <f t="shared" si="24"/>
        <v>50.94963832184191</v>
      </c>
      <c r="AS917" s="10">
        <v>-3.38</v>
      </c>
      <c r="AT917" s="10">
        <f t="shared" si="25"/>
        <v>10.410734843535467</v>
      </c>
      <c r="AU917" s="11">
        <v>-2.177</v>
      </c>
      <c r="AV917" s="11">
        <f t="shared" si="26"/>
        <v>4.5221222684983671</v>
      </c>
      <c r="AW917" s="11">
        <v>3.02</v>
      </c>
      <c r="AX917" s="11">
        <v>0.48699999999999999</v>
      </c>
      <c r="AY917" s="11">
        <v>1.258</v>
      </c>
      <c r="AZ917" s="11"/>
      <c r="BA917" s="10">
        <v>727.3</v>
      </c>
      <c r="BB917" s="10">
        <v>0</v>
      </c>
      <c r="BC917" s="10">
        <v>15.839667553209129</v>
      </c>
      <c r="BD917" s="10">
        <v>0</v>
      </c>
      <c r="BE917" s="10">
        <v>6.7330490903465519</v>
      </c>
      <c r="BF917" s="10">
        <v>5.7170562962068523</v>
      </c>
      <c r="BG917" s="10">
        <v>17.975477122278718</v>
      </c>
      <c r="BH917" s="10">
        <v>17.185666884621426</v>
      </c>
      <c r="BI917" s="10">
        <v>7.1148232461696841</v>
      </c>
      <c r="BJ917" s="10">
        <v>2.8746909198447677</v>
      </c>
      <c r="BK917" s="10">
        <v>1.4145140839321686</v>
      </c>
      <c r="BL917" s="10">
        <v>1.25778125953442</v>
      </c>
      <c r="BM917" s="10">
        <v>0.95840670400507688</v>
      </c>
      <c r="BN917" s="10">
        <v>0.73508614013019458</v>
      </c>
      <c r="BO917" s="10">
        <v>0.74431615191926515</v>
      </c>
      <c r="BP917" s="10">
        <v>0.86153444405167301</v>
      </c>
      <c r="BQ917" s="10">
        <v>1.5177225577124436</v>
      </c>
      <c r="BR917" s="10">
        <v>4.8477565014145094</v>
      </c>
      <c r="BS917" s="10">
        <v>5.5612678461863512</v>
      </c>
      <c r="BT917" s="10">
        <v>4.302471408662047</v>
      </c>
      <c r="BU917" s="10">
        <v>3.1786674655388865</v>
      </c>
      <c r="BV917" s="10">
        <v>0.36399965996650674</v>
      </c>
      <c r="BW917" s="10">
        <v>0.81599999999999995</v>
      </c>
      <c r="BX917" s="10"/>
      <c r="BY917" s="10"/>
      <c r="BZ917" s="10"/>
      <c r="CA917" s="10"/>
      <c r="CB917" s="10"/>
      <c r="CC917" s="10"/>
      <c r="CD917" s="10"/>
      <c r="CE917" s="10"/>
    </row>
    <row r="918" spans="1:83" x14ac:dyDescent="0.2">
      <c r="A918" s="4"/>
      <c r="B918" s="1">
        <v>1</v>
      </c>
      <c r="C918" s="1" t="s">
        <v>1887</v>
      </c>
      <c r="D918" s="1" t="s">
        <v>1855</v>
      </c>
      <c r="E918" s="5">
        <v>43.056003333333337</v>
      </c>
      <c r="F918" s="5">
        <v>-70.701454999999996</v>
      </c>
      <c r="G918" s="6">
        <v>15.1</v>
      </c>
      <c r="H918" s="7">
        <v>41568</v>
      </c>
      <c r="I918" s="1" t="s">
        <v>12</v>
      </c>
      <c r="J918" s="28"/>
      <c r="K918" s="28" t="s">
        <v>2073</v>
      </c>
      <c r="L918" s="4" t="s">
        <v>2078</v>
      </c>
      <c r="M918" s="4" t="s">
        <v>2076</v>
      </c>
      <c r="N918" s="28" t="s">
        <v>2083</v>
      </c>
      <c r="O918" s="28" t="s">
        <v>2092</v>
      </c>
      <c r="P918" s="4" t="s">
        <v>237</v>
      </c>
      <c r="Q918" s="28" t="s">
        <v>1360</v>
      </c>
      <c r="R918" s="28" t="s">
        <v>1361</v>
      </c>
      <c r="S918" s="4" t="s">
        <v>237</v>
      </c>
      <c r="T918" s="4" t="s">
        <v>13</v>
      </c>
      <c r="U918" s="3" t="s">
        <v>1946</v>
      </c>
      <c r="V918" s="3" t="s">
        <v>1946</v>
      </c>
      <c r="W918" s="4" t="s">
        <v>1358</v>
      </c>
      <c r="X918" s="4" t="s">
        <v>1359</v>
      </c>
      <c r="Y918" s="1" t="s">
        <v>1360</v>
      </c>
      <c r="Z918" s="1" t="s">
        <v>1361</v>
      </c>
      <c r="AA918" s="1" t="s">
        <v>1132</v>
      </c>
      <c r="AB918" s="1" t="s">
        <v>1133</v>
      </c>
      <c r="AC918" s="1" t="s">
        <v>1132</v>
      </c>
      <c r="AD918" s="1" t="s">
        <v>1133</v>
      </c>
      <c r="AE918" s="4" t="s">
        <v>1271</v>
      </c>
      <c r="AF918" s="4" t="s">
        <v>1272</v>
      </c>
      <c r="AG918" s="6">
        <v>12.3</v>
      </c>
      <c r="AH918" s="6">
        <v>86.7</v>
      </c>
      <c r="AI918" s="6">
        <v>1</v>
      </c>
      <c r="AJ918" s="6"/>
      <c r="AK918" s="28"/>
      <c r="AL918" s="28"/>
      <c r="AM918" s="4" t="s">
        <v>1082</v>
      </c>
      <c r="AN918" s="4" t="s">
        <v>2101</v>
      </c>
      <c r="AO918" s="10">
        <v>2.2370000000000001</v>
      </c>
      <c r="AP918" s="10">
        <v>-3.2429999999999999</v>
      </c>
      <c r="AQ918" s="10">
        <v>-2.3969999999999998</v>
      </c>
      <c r="AR918" s="10">
        <f t="shared" si="24"/>
        <v>5.2670676882369722</v>
      </c>
      <c r="AS918" s="10">
        <v>1.988</v>
      </c>
      <c r="AT918" s="10">
        <f t="shared" si="25"/>
        <v>0.25208811372364875</v>
      </c>
      <c r="AU918" s="11">
        <v>1.7989999999999999</v>
      </c>
      <c r="AV918" s="11">
        <f t="shared" si="26"/>
        <v>0.28737371200866929</v>
      </c>
      <c r="AW918" s="11">
        <v>1.3380000000000001</v>
      </c>
      <c r="AX918" s="11">
        <v>-0.52300000000000002</v>
      </c>
      <c r="AY918" s="11">
        <v>3.5190000000000001</v>
      </c>
      <c r="AZ918" s="11">
        <v>0.66</v>
      </c>
      <c r="BA918" s="10">
        <v>229.4</v>
      </c>
      <c r="BB918" s="10">
        <v>0</v>
      </c>
      <c r="BC918" s="10">
        <v>0</v>
      </c>
      <c r="BD918" s="10">
        <v>0</v>
      </c>
      <c r="BE918" s="10">
        <v>0</v>
      </c>
      <c r="BF918" s="10">
        <v>0</v>
      </c>
      <c r="BG918" s="10">
        <v>2.8628792344365572</v>
      </c>
      <c r="BH918" s="10">
        <v>6.3467341471279122</v>
      </c>
      <c r="BI918" s="10">
        <v>0.63754200497038505</v>
      </c>
      <c r="BJ918" s="10">
        <v>0.83995636007688801</v>
      </c>
      <c r="BK918" s="10">
        <v>0.84239771348760606</v>
      </c>
      <c r="BL918" s="10">
        <v>0.78533107751207043</v>
      </c>
      <c r="BM918" s="10">
        <v>0.79648051888983085</v>
      </c>
      <c r="BN918" s="10">
        <v>0.72197657260299775</v>
      </c>
      <c r="BO918" s="10">
        <v>0.90449772759347369</v>
      </c>
      <c r="BP918" s="10">
        <v>1.3589988267676845</v>
      </c>
      <c r="BQ918" s="10">
        <v>3.6213242187325561</v>
      </c>
      <c r="BR918" s="10">
        <v>31.008236140568531</v>
      </c>
      <c r="BS918" s="10">
        <v>35.47540987766515</v>
      </c>
      <c r="BT918" s="10">
        <v>8.2125510804204254</v>
      </c>
      <c r="BU918" s="10">
        <v>4.2358241191225048</v>
      </c>
      <c r="BV918" s="10">
        <v>0.30792562080821656</v>
      </c>
      <c r="BW918" s="10">
        <v>1.042</v>
      </c>
      <c r="BX918" s="10"/>
      <c r="BY918" s="10"/>
      <c r="BZ918" s="10"/>
      <c r="CA918" s="10"/>
      <c r="CB918" s="10"/>
      <c r="CC918" s="10"/>
      <c r="CD918" s="10"/>
      <c r="CE918" s="10"/>
    </row>
    <row r="919" spans="1:83" x14ac:dyDescent="0.2">
      <c r="A919" s="4"/>
      <c r="B919" s="1">
        <v>1</v>
      </c>
      <c r="C919" s="1" t="s">
        <v>1888</v>
      </c>
      <c r="D919" s="1" t="s">
        <v>1857</v>
      </c>
      <c r="E919" s="5">
        <v>43.055973333333334</v>
      </c>
      <c r="F919" s="5">
        <v>-70.701463333333336</v>
      </c>
      <c r="G919" s="6">
        <v>15.1</v>
      </c>
      <c r="H919" s="7">
        <v>41568</v>
      </c>
      <c r="I919" s="1" t="s">
        <v>12</v>
      </c>
      <c r="J919" s="28"/>
      <c r="K919" s="28" t="s">
        <v>2073</v>
      </c>
      <c r="L919" s="4" t="s">
        <v>2078</v>
      </c>
      <c r="M919" s="4" t="s">
        <v>2076</v>
      </c>
      <c r="N919" s="28" t="s">
        <v>2083</v>
      </c>
      <c r="O919" s="28" t="s">
        <v>2092</v>
      </c>
      <c r="P919" s="4" t="s">
        <v>237</v>
      </c>
      <c r="Q919" s="28" t="s">
        <v>1360</v>
      </c>
      <c r="R919" s="28" t="s">
        <v>1361</v>
      </c>
      <c r="S919" s="4" t="s">
        <v>237</v>
      </c>
      <c r="T919" s="4" t="s">
        <v>13</v>
      </c>
      <c r="U919" s="3" t="s">
        <v>1946</v>
      </c>
      <c r="V919" s="3" t="s">
        <v>1946</v>
      </c>
      <c r="W919" s="4" t="s">
        <v>1358</v>
      </c>
      <c r="X919" s="4" t="s">
        <v>1359</v>
      </c>
      <c r="Y919" s="1" t="s">
        <v>1360</v>
      </c>
      <c r="Z919" s="1" t="s">
        <v>1361</v>
      </c>
      <c r="AA919" s="1" t="s">
        <v>1118</v>
      </c>
      <c r="AB919" s="1" t="s">
        <v>1119</v>
      </c>
      <c r="AC919" s="1" t="s">
        <v>1118</v>
      </c>
      <c r="AD919" s="1" t="s">
        <v>1119</v>
      </c>
      <c r="AE919" s="4" t="s">
        <v>1271</v>
      </c>
      <c r="AF919" s="4" t="s">
        <v>1272</v>
      </c>
      <c r="AG919" s="6">
        <v>8.1999999999999993</v>
      </c>
      <c r="AH919" s="6">
        <v>90.3</v>
      </c>
      <c r="AI919" s="6">
        <v>1.5</v>
      </c>
      <c r="AJ919" s="6"/>
      <c r="AK919" s="28"/>
      <c r="AL919" s="28"/>
      <c r="AM919" s="4" t="s">
        <v>1061</v>
      </c>
      <c r="AN919" s="4" t="s">
        <v>2100</v>
      </c>
      <c r="AO919" s="10">
        <v>2.2370000000000001</v>
      </c>
      <c r="AP919" s="10"/>
      <c r="AQ919" s="10">
        <v>0.56200000000000006</v>
      </c>
      <c r="AR919" s="10">
        <f t="shared" si="24"/>
        <v>0.6773624887426839</v>
      </c>
      <c r="AS919" s="10">
        <v>2.0539999999999998</v>
      </c>
      <c r="AT919" s="10">
        <f t="shared" si="25"/>
        <v>0.24081547350503701</v>
      </c>
      <c r="AU919" s="11">
        <v>2.008</v>
      </c>
      <c r="AV919" s="11">
        <f t="shared" si="26"/>
        <v>0.24861754216830365</v>
      </c>
      <c r="AW919" s="11">
        <v>1.1479999999999999</v>
      </c>
      <c r="AX919" s="11">
        <v>-0.40799999999999997</v>
      </c>
      <c r="AY919" s="11">
        <v>3.6669999999999998</v>
      </c>
      <c r="AZ919" s="11">
        <v>0.77</v>
      </c>
      <c r="BA919" s="10">
        <v>56</v>
      </c>
      <c r="BB919" s="10">
        <v>0</v>
      </c>
      <c r="BC919" s="10">
        <v>0</v>
      </c>
      <c r="BD919" s="10">
        <v>0</v>
      </c>
      <c r="BE919" s="10">
        <v>0</v>
      </c>
      <c r="BF919" s="10">
        <v>0</v>
      </c>
      <c r="BG919" s="10">
        <v>3.4024318388772885</v>
      </c>
      <c r="BH919" s="10">
        <v>1.5706965200778498</v>
      </c>
      <c r="BI919" s="10">
        <v>2.3306015319513671</v>
      </c>
      <c r="BJ919" s="10">
        <v>0.45762136875747739</v>
      </c>
      <c r="BK919" s="10">
        <v>0.25121859767529103</v>
      </c>
      <c r="BL919" s="10">
        <v>0.22479332940525307</v>
      </c>
      <c r="BM919" s="10">
        <v>0.37548877818844123</v>
      </c>
      <c r="BN919" s="10">
        <v>0.61420893816844391</v>
      </c>
      <c r="BO919" s="10">
        <v>0.62206509900548212</v>
      </c>
      <c r="BP919" s="10">
        <v>1.1246808434659969</v>
      </c>
      <c r="BQ919" s="10">
        <v>3.3204777974181852</v>
      </c>
      <c r="BR919" s="10">
        <v>31.07022336493657</v>
      </c>
      <c r="BS919" s="10">
        <v>40.769725212919873</v>
      </c>
      <c r="BT919" s="10">
        <v>8.4389451318585298</v>
      </c>
      <c r="BU919" s="10">
        <v>3.6550788294320418</v>
      </c>
      <c r="BV919" s="10">
        <v>0.25407538343421415</v>
      </c>
      <c r="BW919" s="10">
        <v>1.518</v>
      </c>
      <c r="BX919" s="10"/>
      <c r="BY919" s="10"/>
      <c r="BZ919" s="10"/>
      <c r="CA919" s="10"/>
      <c r="CB919" s="10"/>
      <c r="CC919" s="10"/>
      <c r="CD919" s="10"/>
      <c r="CE919" s="10"/>
    </row>
    <row r="920" spans="1:83" x14ac:dyDescent="0.2">
      <c r="A920" s="4"/>
      <c r="B920" s="1">
        <v>1</v>
      </c>
      <c r="C920" s="1" t="s">
        <v>1889</v>
      </c>
      <c r="D920" s="1" t="s">
        <v>1890</v>
      </c>
      <c r="E920" s="5">
        <v>43.055929999999996</v>
      </c>
      <c r="F920" s="5">
        <v>-70.701276666666672</v>
      </c>
      <c r="G920" s="6">
        <v>15.1</v>
      </c>
      <c r="H920" s="7">
        <v>41568</v>
      </c>
      <c r="I920" s="1" t="s">
        <v>12</v>
      </c>
      <c r="J920" s="28"/>
      <c r="K920" s="28" t="s">
        <v>2073</v>
      </c>
      <c r="L920" s="4" t="s">
        <v>2078</v>
      </c>
      <c r="M920" s="4" t="s">
        <v>2075</v>
      </c>
      <c r="N920" s="28" t="s">
        <v>2079</v>
      </c>
      <c r="O920" s="28" t="s">
        <v>2088</v>
      </c>
      <c r="P920" s="4" t="s">
        <v>240</v>
      </c>
      <c r="Q920" s="28" t="s">
        <v>1329</v>
      </c>
      <c r="R920" s="28" t="s">
        <v>2093</v>
      </c>
      <c r="S920" s="4" t="s">
        <v>240</v>
      </c>
      <c r="T920" s="4" t="s">
        <v>18</v>
      </c>
      <c r="U920" s="3" t="s">
        <v>1946</v>
      </c>
      <c r="V920" s="3" t="s">
        <v>1946</v>
      </c>
      <c r="W920" s="4" t="s">
        <v>1400</v>
      </c>
      <c r="X920" s="4" t="s">
        <v>1401</v>
      </c>
      <c r="Y920" s="1" t="s">
        <v>1329</v>
      </c>
      <c r="Z920" s="1" t="s">
        <v>2093</v>
      </c>
      <c r="AA920" s="1" t="s">
        <v>1312</v>
      </c>
      <c r="AB920" s="1" t="s">
        <v>2072</v>
      </c>
      <c r="AC920" s="1" t="s">
        <v>1759</v>
      </c>
      <c r="AD920" s="1" t="s">
        <v>2106</v>
      </c>
      <c r="AE920" s="4" t="s">
        <v>1059</v>
      </c>
      <c r="AF920" s="4" t="s">
        <v>1060</v>
      </c>
      <c r="AG920" s="6">
        <v>55.1</v>
      </c>
      <c r="AH920" s="6">
        <v>43.9</v>
      </c>
      <c r="AI920" s="6">
        <v>1</v>
      </c>
      <c r="AJ920" s="6"/>
      <c r="AK920" s="28"/>
      <c r="AL920" s="28"/>
      <c r="AM920" s="4" t="s">
        <v>1082</v>
      </c>
      <c r="AN920" s="4" t="s">
        <v>2101</v>
      </c>
      <c r="AO920" s="10">
        <v>-4.2430000000000003</v>
      </c>
      <c r="AP920" s="10">
        <v>2.2370000000000001</v>
      </c>
      <c r="AQ920" s="10">
        <v>-4.3650000000000002</v>
      </c>
      <c r="AR920" s="10">
        <f t="shared" si="24"/>
        <v>20.606106072157207</v>
      </c>
      <c r="AS920" s="10">
        <v>-3.496</v>
      </c>
      <c r="AT920" s="10">
        <f t="shared" si="25"/>
        <v>11.282383683875116</v>
      </c>
      <c r="AU920" s="11">
        <v>-1.7809999999999999</v>
      </c>
      <c r="AV920" s="11">
        <f t="shared" si="26"/>
        <v>3.4366430197887388</v>
      </c>
      <c r="AW920" s="11">
        <v>2.823</v>
      </c>
      <c r="AX920" s="11">
        <v>0.75800000000000001</v>
      </c>
      <c r="AY920" s="11">
        <v>0.48099999999999998</v>
      </c>
      <c r="AZ920" s="11">
        <v>1.42</v>
      </c>
      <c r="BA920" s="10">
        <v>121.1</v>
      </c>
      <c r="BB920" s="10">
        <v>0</v>
      </c>
      <c r="BC920" s="10">
        <v>0</v>
      </c>
      <c r="BD920" s="10">
        <v>0</v>
      </c>
      <c r="BE920" s="10">
        <v>0</v>
      </c>
      <c r="BF920" s="10">
        <v>40.147385906367198</v>
      </c>
      <c r="BG920" s="10">
        <v>10.061985961517191</v>
      </c>
      <c r="BH920" s="10">
        <v>1.887649206351828</v>
      </c>
      <c r="BI920" s="10">
        <v>1.0947440726130704</v>
      </c>
      <c r="BJ920" s="10">
        <v>0.70646493434012392</v>
      </c>
      <c r="BK920" s="10">
        <v>0.48363580523132488</v>
      </c>
      <c r="BL920" s="10">
        <v>0.68854943933582258</v>
      </c>
      <c r="BM920" s="10">
        <v>0.40479111523543615</v>
      </c>
      <c r="BN920" s="10">
        <v>0.27475929665582943</v>
      </c>
      <c r="BO920" s="10">
        <v>0.38662794057669742</v>
      </c>
      <c r="BP920" s="10">
        <v>0.54695923688247305</v>
      </c>
      <c r="BQ920" s="10">
        <v>1.36851265065115</v>
      </c>
      <c r="BR920" s="10">
        <v>8.0126019408177758</v>
      </c>
      <c r="BS920" s="10">
        <v>19.068113556167976</v>
      </c>
      <c r="BT920" s="10">
        <v>8.9868085816046719</v>
      </c>
      <c r="BU920" s="10">
        <v>4.5561498032597969</v>
      </c>
      <c r="BV920" s="10">
        <v>0.30877396919855843</v>
      </c>
      <c r="BW920" s="10">
        <v>1.0149999999999999</v>
      </c>
      <c r="BX920" s="10"/>
      <c r="BY920" s="10"/>
      <c r="BZ920" s="10"/>
      <c r="CA920" s="10"/>
      <c r="CB920" s="10"/>
      <c r="CC920" s="10"/>
      <c r="CD920" s="10"/>
      <c r="CE920" s="10"/>
    </row>
    <row r="921" spans="1:83" x14ac:dyDescent="0.2">
      <c r="A921" s="4"/>
      <c r="B921" s="1">
        <v>1</v>
      </c>
      <c r="C921" s="1" t="s">
        <v>1891</v>
      </c>
      <c r="D921" s="1" t="s">
        <v>1859</v>
      </c>
      <c r="E921" s="5">
        <v>43.053930000000001</v>
      </c>
      <c r="F921" s="5">
        <v>-70.698463333333336</v>
      </c>
      <c r="G921" s="6">
        <v>14</v>
      </c>
      <c r="H921" s="7">
        <v>41568</v>
      </c>
      <c r="I921" s="1" t="s">
        <v>12</v>
      </c>
      <c r="J921" s="28"/>
      <c r="K921" s="28" t="s">
        <v>2073</v>
      </c>
      <c r="L921" s="4" t="s">
        <v>2078</v>
      </c>
      <c r="M921" s="4" t="s">
        <v>2076</v>
      </c>
      <c r="N921" s="28" t="s">
        <v>2083</v>
      </c>
      <c r="O921" s="28" t="s">
        <v>2092</v>
      </c>
      <c r="P921" s="4" t="s">
        <v>237</v>
      </c>
      <c r="Q921" s="28" t="s">
        <v>1894</v>
      </c>
      <c r="R921" s="28" t="s">
        <v>1895</v>
      </c>
      <c r="S921" s="4" t="s">
        <v>237</v>
      </c>
      <c r="T921" s="4" t="s">
        <v>13</v>
      </c>
      <c r="U921" s="3" t="s">
        <v>1946</v>
      </c>
      <c r="V921" s="3" t="s">
        <v>1946</v>
      </c>
      <c r="W921" s="4" t="s">
        <v>1892</v>
      </c>
      <c r="X921" s="4" t="s">
        <v>1893</v>
      </c>
      <c r="Y921" s="1" t="s">
        <v>1894</v>
      </c>
      <c r="Z921" s="1" t="s">
        <v>1895</v>
      </c>
      <c r="AA921" s="1" t="s">
        <v>1118</v>
      </c>
      <c r="AB921" s="1" t="s">
        <v>1119</v>
      </c>
      <c r="AC921" s="1" t="s">
        <v>1118</v>
      </c>
      <c r="AD921" s="1" t="s">
        <v>1119</v>
      </c>
      <c r="AE921" s="4" t="s">
        <v>1271</v>
      </c>
      <c r="AF921" s="4" t="s">
        <v>1272</v>
      </c>
      <c r="AG921" s="6">
        <v>7.6</v>
      </c>
      <c r="AH921" s="6">
        <v>88</v>
      </c>
      <c r="AI921" s="6">
        <v>4.4000000000000004</v>
      </c>
      <c r="AJ921" s="6"/>
      <c r="AK921" s="28"/>
      <c r="AL921" s="28"/>
      <c r="AM921" s="4" t="s">
        <v>1061</v>
      </c>
      <c r="AN921" s="4" t="s">
        <v>2100</v>
      </c>
      <c r="AO921" s="10">
        <v>3.2370000000000001</v>
      </c>
      <c r="AP921" s="10"/>
      <c r="AQ921" s="10">
        <v>1.641</v>
      </c>
      <c r="AR921" s="10">
        <f t="shared" si="24"/>
        <v>0.32063415069056206</v>
      </c>
      <c r="AS921" s="10">
        <v>3.0049999999999999</v>
      </c>
      <c r="AT921" s="10">
        <f t="shared" si="25"/>
        <v>0.12456753285348347</v>
      </c>
      <c r="AU921" s="11">
        <v>2.8820000000000001</v>
      </c>
      <c r="AV921" s="11">
        <f t="shared" si="26"/>
        <v>0.13565367148522586</v>
      </c>
      <c r="AW921" s="11">
        <v>1.41</v>
      </c>
      <c r="AX921" s="11">
        <v>-0.55400000000000005</v>
      </c>
      <c r="AY921" s="11">
        <v>4.4189999999999996</v>
      </c>
      <c r="AZ921" s="11">
        <v>0.64</v>
      </c>
      <c r="BA921" s="10">
        <v>95.4</v>
      </c>
      <c r="BB921" s="10">
        <v>0</v>
      </c>
      <c r="BC921" s="10">
        <v>0</v>
      </c>
      <c r="BD921" s="10">
        <v>0</v>
      </c>
      <c r="BE921" s="10">
        <v>0</v>
      </c>
      <c r="BF921" s="10">
        <v>3.9800958518698661</v>
      </c>
      <c r="BG921" s="10">
        <v>1.4261424863622829</v>
      </c>
      <c r="BH921" s="10">
        <v>1.6566523965063964</v>
      </c>
      <c r="BI921" s="10">
        <v>0.1633171623485804</v>
      </c>
      <c r="BJ921" s="10">
        <v>7.6102862557810916E-2</v>
      </c>
      <c r="BK921" s="10">
        <v>7.1700217616449971E-2</v>
      </c>
      <c r="BL921" s="10">
        <v>0.18616898609183496</v>
      </c>
      <c r="BM921" s="10">
        <v>0.15356844854985269</v>
      </c>
      <c r="BN921" s="10">
        <v>0.14581140746269283</v>
      </c>
      <c r="BO921" s="10">
        <v>0.17537202349754502</v>
      </c>
      <c r="BP921" s="10">
        <v>0.307451371738374</v>
      </c>
      <c r="BQ921" s="10">
        <v>0.6996012461581681</v>
      </c>
      <c r="BR921" s="10">
        <v>3.3094262724692132</v>
      </c>
      <c r="BS921" s="10">
        <v>6.4461011434297868</v>
      </c>
      <c r="BT921" s="10">
        <v>30.740000754739132</v>
      </c>
      <c r="BU921" s="10">
        <v>43.97162600160172</v>
      </c>
      <c r="BV921" s="10">
        <v>2.0148390099499776</v>
      </c>
      <c r="BW921" s="10">
        <v>4.476</v>
      </c>
      <c r="BX921" s="10"/>
      <c r="BY921" s="10"/>
      <c r="BZ921" s="10"/>
      <c r="CA921" s="10"/>
      <c r="CB921" s="10"/>
      <c r="CC921" s="10"/>
      <c r="CD921" s="10"/>
      <c r="CE921" s="10"/>
    </row>
    <row r="922" spans="1:83" x14ac:dyDescent="0.2">
      <c r="A922" s="4"/>
      <c r="B922" s="1">
        <v>1</v>
      </c>
      <c r="C922" s="1" t="s">
        <v>1896</v>
      </c>
      <c r="D922" s="1" t="s">
        <v>1861</v>
      </c>
      <c r="E922" s="5">
        <v>43.05387833333333</v>
      </c>
      <c r="F922" s="5">
        <v>-70.698374999999999</v>
      </c>
      <c r="G922" s="6">
        <v>14</v>
      </c>
      <c r="H922" s="7">
        <v>41568</v>
      </c>
      <c r="I922" s="1" t="s">
        <v>12</v>
      </c>
      <c r="J922" s="28"/>
      <c r="K922" s="28" t="s">
        <v>2073</v>
      </c>
      <c r="L922" s="4" t="s">
        <v>2077</v>
      </c>
      <c r="M922" s="4" t="s">
        <v>2074</v>
      </c>
      <c r="N922" s="28" t="s">
        <v>2080</v>
      </c>
      <c r="O922" s="28" t="s">
        <v>2089</v>
      </c>
      <c r="P922" s="4" t="s">
        <v>313</v>
      </c>
      <c r="Q922" s="28" t="s">
        <v>2087</v>
      </c>
      <c r="R922" s="28" t="s">
        <v>1870</v>
      </c>
      <c r="S922" s="4" t="s">
        <v>313</v>
      </c>
      <c r="T922" s="4" t="s">
        <v>314</v>
      </c>
      <c r="U922" s="3" t="s">
        <v>1946</v>
      </c>
      <c r="V922" s="3" t="s">
        <v>1946</v>
      </c>
      <c r="W922" s="4" t="s">
        <v>1868</v>
      </c>
      <c r="X922" s="4" t="s">
        <v>1869</v>
      </c>
      <c r="Y922" s="1" t="s">
        <v>1897</v>
      </c>
      <c r="Z922" s="1" t="s">
        <v>1870</v>
      </c>
      <c r="AA922" s="1" t="s">
        <v>1118</v>
      </c>
      <c r="AB922" s="1" t="s">
        <v>1119</v>
      </c>
      <c r="AC922" s="1" t="s">
        <v>1118</v>
      </c>
      <c r="AD922" s="1" t="s">
        <v>1119</v>
      </c>
      <c r="AE922" s="4" t="s">
        <v>1783</v>
      </c>
      <c r="AF922" s="4" t="s">
        <v>1784</v>
      </c>
      <c r="AG922" s="6">
        <v>0.5</v>
      </c>
      <c r="AH922" s="6">
        <v>98.1</v>
      </c>
      <c r="AI922" s="6">
        <v>1.4</v>
      </c>
      <c r="AJ922" s="6"/>
      <c r="AK922" s="28"/>
      <c r="AL922" s="28"/>
      <c r="AM922" s="4" t="s">
        <v>1061</v>
      </c>
      <c r="AN922" s="4" t="s">
        <v>2100</v>
      </c>
      <c r="AO922" s="10">
        <v>3.2370000000000001</v>
      </c>
      <c r="AP922" s="10"/>
      <c r="AQ922" s="10">
        <v>2.1720000000000002</v>
      </c>
      <c r="AR922" s="10">
        <f t="shared" si="24"/>
        <v>0.22190283431737445</v>
      </c>
      <c r="AS922" s="10">
        <v>2.9980000000000002</v>
      </c>
      <c r="AT922" s="10">
        <f t="shared" si="25"/>
        <v>0.12517340696391679</v>
      </c>
      <c r="AU922" s="11">
        <v>2.9460000000000002</v>
      </c>
      <c r="AV922" s="11">
        <f t="shared" si="26"/>
        <v>0.12976740881788215</v>
      </c>
      <c r="AW922" s="11">
        <v>0.47399999999999998</v>
      </c>
      <c r="AX922" s="11">
        <v>-0.318</v>
      </c>
      <c r="AY922" s="11">
        <v>1.1060000000000001</v>
      </c>
      <c r="AZ922" s="11">
        <v>0.63</v>
      </c>
      <c r="BA922" s="10">
        <v>52.8</v>
      </c>
      <c r="BB922" s="10">
        <v>0</v>
      </c>
      <c r="BC922" s="10">
        <v>0</v>
      </c>
      <c r="BD922" s="10">
        <v>0</v>
      </c>
      <c r="BE922" s="10">
        <v>0</v>
      </c>
      <c r="BF922" s="10">
        <v>0</v>
      </c>
      <c r="BG922" s="10">
        <v>0</v>
      </c>
      <c r="BH922" s="10">
        <v>0</v>
      </c>
      <c r="BI922" s="10">
        <v>0</v>
      </c>
      <c r="BJ922" s="10">
        <v>0.12477185116744019</v>
      </c>
      <c r="BK922" s="10">
        <v>0.14105467241235639</v>
      </c>
      <c r="BL922" s="10">
        <v>0.27756530168659671</v>
      </c>
      <c r="BM922" s="10">
        <v>0.17248430411766025</v>
      </c>
      <c r="BN922" s="10">
        <v>0.21262335183768588</v>
      </c>
      <c r="BO922" s="10">
        <v>0.27339992880998981</v>
      </c>
      <c r="BP922" s="10">
        <v>0.45629766511916636</v>
      </c>
      <c r="BQ922" s="10">
        <v>1.0104815928385853</v>
      </c>
      <c r="BR922" s="10">
        <v>4.5177255549412552</v>
      </c>
      <c r="BS922" s="10">
        <v>7.7655803879097931</v>
      </c>
      <c r="BT922" s="10">
        <v>35.177331283464888</v>
      </c>
      <c r="BU922" s="10">
        <v>45.768170492498413</v>
      </c>
      <c r="BV922" s="10">
        <v>2.6825001325345847</v>
      </c>
      <c r="BW922" s="10">
        <v>1.42</v>
      </c>
      <c r="BX922" s="10"/>
      <c r="BY922" s="10"/>
      <c r="BZ922" s="10"/>
      <c r="CA922" s="10"/>
      <c r="CB922" s="10"/>
      <c r="CC922" s="10"/>
      <c r="CD922" s="10"/>
      <c r="CE922" s="10"/>
    </row>
    <row r="923" spans="1:83" x14ac:dyDescent="0.2">
      <c r="A923" s="4"/>
      <c r="B923" s="1">
        <v>1</v>
      </c>
      <c r="C923" s="1" t="s">
        <v>1898</v>
      </c>
      <c r="D923" s="1" t="s">
        <v>1863</v>
      </c>
      <c r="E923" s="5">
        <v>43.052573333333335</v>
      </c>
      <c r="F923" s="5">
        <v>-70.696461666666664</v>
      </c>
      <c r="G923" s="6">
        <v>14.2</v>
      </c>
      <c r="H923" s="7">
        <v>41568</v>
      </c>
      <c r="I923" s="1" t="s">
        <v>12</v>
      </c>
      <c r="J923" s="28"/>
      <c r="K923" s="28" t="s">
        <v>2073</v>
      </c>
      <c r="L923" s="4" t="s">
        <v>2077</v>
      </c>
      <c r="M923" s="4" t="s">
        <v>2074</v>
      </c>
      <c r="N923" s="28" t="s">
        <v>2081</v>
      </c>
      <c r="O923" s="28" t="s">
        <v>2090</v>
      </c>
      <c r="P923" s="4" t="s">
        <v>313</v>
      </c>
      <c r="Q923" s="28" t="s">
        <v>1900</v>
      </c>
      <c r="R923" s="28" t="s">
        <v>1865</v>
      </c>
      <c r="S923" s="4" t="s">
        <v>313</v>
      </c>
      <c r="T923" s="4" t="s">
        <v>314</v>
      </c>
      <c r="U923" s="3" t="s">
        <v>1946</v>
      </c>
      <c r="V923" s="3" t="s">
        <v>1946</v>
      </c>
      <c r="W923" s="4" t="s">
        <v>1864</v>
      </c>
      <c r="X923" s="4" t="s">
        <v>1899</v>
      </c>
      <c r="Y923" s="1" t="s">
        <v>1900</v>
      </c>
      <c r="Z923" s="1" t="s">
        <v>1865</v>
      </c>
      <c r="AA923" s="1" t="s">
        <v>1183</v>
      </c>
      <c r="AB923" s="1" t="s">
        <v>1184</v>
      </c>
      <c r="AC923" s="1" t="s">
        <v>1183</v>
      </c>
      <c r="AD923" s="1" t="s">
        <v>1184</v>
      </c>
      <c r="AE923" s="4" t="s">
        <v>1840</v>
      </c>
      <c r="AF923" s="4" t="s">
        <v>1841</v>
      </c>
      <c r="AG923" s="6">
        <v>1.4</v>
      </c>
      <c r="AH923" s="6">
        <v>97.1</v>
      </c>
      <c r="AI923" s="6">
        <v>1.5</v>
      </c>
      <c r="AJ923" s="6"/>
      <c r="AK923" s="28"/>
      <c r="AL923" s="28"/>
      <c r="AM923" s="4" t="s">
        <v>1061</v>
      </c>
      <c r="AN923" s="4" t="s">
        <v>2100</v>
      </c>
      <c r="AO923" s="10">
        <v>3.2370000000000001</v>
      </c>
      <c r="AP923" s="10"/>
      <c r="AQ923" s="10">
        <v>2.3039999999999998</v>
      </c>
      <c r="AR923" s="10">
        <f t="shared" si="24"/>
        <v>0.20250086840801151</v>
      </c>
      <c r="AS923" s="10">
        <v>3.11</v>
      </c>
      <c r="AT923" s="10">
        <f t="shared" si="25"/>
        <v>0.1158235077362964</v>
      </c>
      <c r="AU923" s="11">
        <v>3.0219999999999998</v>
      </c>
      <c r="AV923" s="11">
        <f t="shared" si="26"/>
        <v>0.12310830536194388</v>
      </c>
      <c r="AW923" s="11">
        <v>0.505</v>
      </c>
      <c r="AX923" s="11">
        <v>-0.38900000000000001</v>
      </c>
      <c r="AY923" s="11">
        <v>1.41</v>
      </c>
      <c r="AZ923" s="11">
        <v>0.7</v>
      </c>
      <c r="BA923" s="10">
        <v>58.362099999999998</v>
      </c>
      <c r="BB923" s="10">
        <v>0</v>
      </c>
      <c r="BC923" s="10">
        <v>0</v>
      </c>
      <c r="BD923" s="10">
        <v>0</v>
      </c>
      <c r="BE923" s="10">
        <v>0</v>
      </c>
      <c r="BF923" s="10">
        <v>0</v>
      </c>
      <c r="BG923" s="10">
        <v>0</v>
      </c>
      <c r="BH923" s="10">
        <v>0</v>
      </c>
      <c r="BI923" s="10">
        <v>0</v>
      </c>
      <c r="BJ923" s="10">
        <v>0.86545891940145903</v>
      </c>
      <c r="BK923" s="10">
        <v>0.31424503230692447</v>
      </c>
      <c r="BL923" s="10">
        <v>0.17614170840322704</v>
      </c>
      <c r="BM923" s="10">
        <v>0.32898062269863443</v>
      </c>
      <c r="BN923" s="10">
        <v>0.39529077946132735</v>
      </c>
      <c r="BO923" s="10">
        <v>0.47085351623741994</v>
      </c>
      <c r="BP923" s="10">
        <v>0.53562157633121366</v>
      </c>
      <c r="BQ923" s="10">
        <v>0.91155047539413203</v>
      </c>
      <c r="BR923" s="10">
        <v>2.7514431454659718</v>
      </c>
      <c r="BS923" s="10">
        <v>5.0603045469576893</v>
      </c>
      <c r="BT923" s="10">
        <v>25.084087104473564</v>
      </c>
      <c r="BU923" s="10">
        <v>56.536519419280538</v>
      </c>
      <c r="BV923" s="10">
        <v>5.0102720772556033</v>
      </c>
      <c r="BW923" s="10">
        <v>1.5589999999999999</v>
      </c>
      <c r="BX923" s="10"/>
      <c r="BY923" s="10"/>
      <c r="BZ923" s="10"/>
      <c r="CA923" s="10"/>
      <c r="CB923" s="10"/>
      <c r="CC923" s="10"/>
      <c r="CD923" s="10"/>
      <c r="CE923" s="10"/>
    </row>
    <row r="924" spans="1:83" x14ac:dyDescent="0.2">
      <c r="A924" s="4"/>
      <c r="B924" s="1">
        <v>1</v>
      </c>
      <c r="C924" s="1" t="s">
        <v>1901</v>
      </c>
      <c r="D924" s="1" t="s">
        <v>1867</v>
      </c>
      <c r="E924" s="5">
        <v>43.052545000000002</v>
      </c>
      <c r="F924" s="5">
        <v>-70.696426666666667</v>
      </c>
      <c r="G924" s="6">
        <v>14.2</v>
      </c>
      <c r="H924" s="7">
        <v>41568</v>
      </c>
      <c r="I924" s="1" t="s">
        <v>12</v>
      </c>
      <c r="J924" s="28"/>
      <c r="K924" s="28" t="s">
        <v>2073</v>
      </c>
      <c r="L924" s="4" t="s">
        <v>2078</v>
      </c>
      <c r="M924" s="4" t="s">
        <v>2076</v>
      </c>
      <c r="N924" s="28" t="s">
        <v>2083</v>
      </c>
      <c r="O924" s="28" t="s">
        <v>2092</v>
      </c>
      <c r="P924" s="4" t="s">
        <v>237</v>
      </c>
      <c r="Q924" s="28" t="s">
        <v>1894</v>
      </c>
      <c r="R924" s="28" t="s">
        <v>1895</v>
      </c>
      <c r="S924" s="4" t="s">
        <v>237</v>
      </c>
      <c r="T924" s="4" t="s">
        <v>13</v>
      </c>
      <c r="U924" s="3" t="s">
        <v>1946</v>
      </c>
      <c r="V924" s="3" t="s">
        <v>1946</v>
      </c>
      <c r="W924" s="4" t="s">
        <v>1902</v>
      </c>
      <c r="X924" s="4" t="s">
        <v>1903</v>
      </c>
      <c r="Y924" s="1" t="s">
        <v>1894</v>
      </c>
      <c r="Z924" s="1" t="s">
        <v>1895</v>
      </c>
      <c r="AA924" s="1" t="s">
        <v>1118</v>
      </c>
      <c r="AB924" s="1" t="s">
        <v>1119</v>
      </c>
      <c r="AC924" s="1" t="s">
        <v>1118</v>
      </c>
      <c r="AD924" s="1" t="s">
        <v>1119</v>
      </c>
      <c r="AE924" s="4" t="s">
        <v>1271</v>
      </c>
      <c r="AF924" s="4" t="s">
        <v>1272</v>
      </c>
      <c r="AG924" s="6">
        <v>10.199999999999999</v>
      </c>
      <c r="AH924" s="6">
        <v>88.5</v>
      </c>
      <c r="AI924" s="6">
        <v>1.3</v>
      </c>
      <c r="AJ924" s="6"/>
      <c r="AK924" s="28"/>
      <c r="AL924" s="28"/>
      <c r="AM924" s="4" t="s">
        <v>1082</v>
      </c>
      <c r="AN924" s="4" t="s">
        <v>2101</v>
      </c>
      <c r="AO924" s="10">
        <v>3.2370000000000001</v>
      </c>
      <c r="AP924" s="10">
        <v>-3.7429999999999999</v>
      </c>
      <c r="AQ924" s="10">
        <v>-1.2709999999999999</v>
      </c>
      <c r="AR924" s="10">
        <f t="shared" ref="AR924:AR951" si="27">2^-AQ924</f>
        <v>2.4132878394415256</v>
      </c>
      <c r="AS924" s="10">
        <v>3.0310000000000001</v>
      </c>
      <c r="AT924" s="10">
        <f t="shared" ref="AT924:AT951" si="28">2^-AS924</f>
        <v>0.12234270629967949</v>
      </c>
      <c r="AU924" s="11">
        <v>2.7530000000000001</v>
      </c>
      <c r="AV924" s="11">
        <f t="shared" ref="AV924:AV951" si="29">2^(-AU924)</f>
        <v>0.14834209970706649</v>
      </c>
      <c r="AW924" s="11">
        <v>1.4690000000000001</v>
      </c>
      <c r="AX924" s="11">
        <v>-0.71099999999999997</v>
      </c>
      <c r="AY924" s="11">
        <v>3.9580000000000002</v>
      </c>
      <c r="AZ924" s="11">
        <v>0.7</v>
      </c>
      <c r="BA924" s="10">
        <v>64.8</v>
      </c>
      <c r="BB924" s="10">
        <v>0</v>
      </c>
      <c r="BC924" s="10">
        <v>0</v>
      </c>
      <c r="BD924" s="10">
        <v>0</v>
      </c>
      <c r="BE924" s="10">
        <v>0</v>
      </c>
      <c r="BF924" s="10">
        <v>0</v>
      </c>
      <c r="BG924" s="10">
        <v>8.9198585821454444</v>
      </c>
      <c r="BH924" s="10">
        <v>0</v>
      </c>
      <c r="BI924" s="10">
        <v>0.24233793554027128</v>
      </c>
      <c r="BJ924" s="10">
        <v>0.45733755712858065</v>
      </c>
      <c r="BK924" s="10">
        <v>0.2031066827504503</v>
      </c>
      <c r="BL924" s="10">
        <v>0.40250647547351603</v>
      </c>
      <c r="BM924" s="10">
        <v>0.58321736430851789</v>
      </c>
      <c r="BN924" s="10">
        <v>0.59248458937697901</v>
      </c>
      <c r="BO924" s="10">
        <v>0.59248458937697901</v>
      </c>
      <c r="BP924" s="10">
        <v>0.65627398859822339</v>
      </c>
      <c r="BQ924" s="10">
        <v>1.0648041603662393</v>
      </c>
      <c r="BR924" s="10">
        <v>3.1415892982084865</v>
      </c>
      <c r="BS924" s="10">
        <v>5.4715241341708767</v>
      </c>
      <c r="BT924" s="10">
        <v>24.586720375384363</v>
      </c>
      <c r="BU924" s="10">
        <v>47.863364033590535</v>
      </c>
      <c r="BV924" s="10">
        <v>3.901810661324622</v>
      </c>
      <c r="BW924" s="10">
        <v>1.321</v>
      </c>
      <c r="BX924" s="10"/>
      <c r="BY924" s="10"/>
      <c r="BZ924" s="10"/>
      <c r="CA924" s="10"/>
      <c r="CB924" s="10"/>
      <c r="CC924" s="10"/>
      <c r="CD924" s="10"/>
      <c r="CE924" s="10"/>
    </row>
    <row r="925" spans="1:83" x14ac:dyDescent="0.2">
      <c r="A925" s="4"/>
      <c r="B925" s="1">
        <v>1</v>
      </c>
      <c r="C925" s="1" t="s">
        <v>1904</v>
      </c>
      <c r="D925" s="1" t="s">
        <v>1872</v>
      </c>
      <c r="E925" s="5">
        <v>43.050711666666665</v>
      </c>
      <c r="F925" s="5">
        <v>-70.695081666666667</v>
      </c>
      <c r="G925" s="6">
        <v>14</v>
      </c>
      <c r="H925" s="7">
        <v>41568</v>
      </c>
      <c r="I925" s="1" t="s">
        <v>12</v>
      </c>
      <c r="J925" s="28"/>
      <c r="K925" s="28" t="s">
        <v>2073</v>
      </c>
      <c r="L925" s="4" t="s">
        <v>2078</v>
      </c>
      <c r="M925" s="4" t="s">
        <v>2075</v>
      </c>
      <c r="N925" s="28" t="s">
        <v>2079</v>
      </c>
      <c r="O925" s="28" t="s">
        <v>2088</v>
      </c>
      <c r="P925" s="4" t="s">
        <v>240</v>
      </c>
      <c r="Q925" s="28" t="s">
        <v>1329</v>
      </c>
      <c r="R925" s="28" t="s">
        <v>2093</v>
      </c>
      <c r="S925" s="4" t="s">
        <v>240</v>
      </c>
      <c r="T925" s="4" t="s">
        <v>18</v>
      </c>
      <c r="U925" s="3" t="s">
        <v>1946</v>
      </c>
      <c r="V925" s="3" t="s">
        <v>1946</v>
      </c>
      <c r="W925" s="4" t="s">
        <v>1308</v>
      </c>
      <c r="X925" s="4" t="s">
        <v>1309</v>
      </c>
      <c r="Y925" s="1" t="s">
        <v>1329</v>
      </c>
      <c r="Z925" s="1" t="s">
        <v>2093</v>
      </c>
      <c r="AA925" s="1" t="s">
        <v>1173</v>
      </c>
      <c r="AB925" s="1" t="s">
        <v>1749</v>
      </c>
      <c r="AC925" s="1" t="s">
        <v>1173</v>
      </c>
      <c r="AD925" s="1" t="s">
        <v>1174</v>
      </c>
      <c r="AE925" s="4" t="s">
        <v>1059</v>
      </c>
      <c r="AF925" s="4" t="s">
        <v>1060</v>
      </c>
      <c r="AG925" s="6">
        <v>50.8</v>
      </c>
      <c r="AH925" s="6">
        <v>48.1</v>
      </c>
      <c r="AI925" s="6">
        <v>1</v>
      </c>
      <c r="AJ925" s="6"/>
      <c r="AK925" s="28"/>
      <c r="AL925" s="28"/>
      <c r="AM925" s="4" t="s">
        <v>1082</v>
      </c>
      <c r="AN925" s="4" t="s">
        <v>2101</v>
      </c>
      <c r="AO925" s="10">
        <v>-3.7429999999999999</v>
      </c>
      <c r="AP925" s="10">
        <v>3.2370000000000001</v>
      </c>
      <c r="AQ925" s="10">
        <v>-3.847</v>
      </c>
      <c r="AR925" s="10">
        <f t="shared" si="27"/>
        <v>14.39005299436403</v>
      </c>
      <c r="AS925" s="10">
        <v>-1.147</v>
      </c>
      <c r="AT925" s="10">
        <f t="shared" si="28"/>
        <v>2.21452916896857</v>
      </c>
      <c r="AU925" s="11">
        <v>-0.63600000000000001</v>
      </c>
      <c r="AV925" s="11">
        <f t="shared" si="29"/>
        <v>1.5540145375680989</v>
      </c>
      <c r="AW925" s="11">
        <v>2.7639999999999998</v>
      </c>
      <c r="AX925" s="11">
        <v>0.23100000000000001</v>
      </c>
      <c r="AY925" s="11">
        <v>0.54600000000000004</v>
      </c>
      <c r="AZ925" s="11">
        <v>0.59</v>
      </c>
      <c r="BA925" s="10">
        <v>326.89999999999998</v>
      </c>
      <c r="BB925" s="10">
        <v>0</v>
      </c>
      <c r="BC925" s="10">
        <v>0</v>
      </c>
      <c r="BD925" s="10">
        <v>0</v>
      </c>
      <c r="BE925" s="10">
        <v>0</v>
      </c>
      <c r="BF925" s="10">
        <v>4.7715881999598917</v>
      </c>
      <c r="BG925" s="10">
        <v>17.634708840218718</v>
      </c>
      <c r="BH925" s="10">
        <v>11.277220415070378</v>
      </c>
      <c r="BI925" s="10">
        <v>6.2560544363987027</v>
      </c>
      <c r="BJ925" s="10">
        <v>4.830105455833853</v>
      </c>
      <c r="BK925" s="10">
        <v>3.3281115729675563</v>
      </c>
      <c r="BL925" s="10">
        <v>2.7344351997308438</v>
      </c>
      <c r="BM925" s="10">
        <v>2.7695309044861638</v>
      </c>
      <c r="BN925" s="10">
        <v>2.3945509058904699</v>
      </c>
      <c r="BO925" s="10">
        <v>3.4670312624750168</v>
      </c>
      <c r="BP925" s="10">
        <v>5.2264324078059019</v>
      </c>
      <c r="BQ925" s="10">
        <v>3.7218799393169335</v>
      </c>
      <c r="BR925" s="10">
        <v>4.6077467106237231</v>
      </c>
      <c r="BS925" s="10">
        <v>5.9386440011319808</v>
      </c>
      <c r="BT925" s="10">
        <v>6.0466933296088046</v>
      </c>
      <c r="BU925" s="10">
        <v>12.432621485993915</v>
      </c>
      <c r="BV925" s="10">
        <v>1.5103743616224246</v>
      </c>
      <c r="BW925" s="10">
        <v>1.052</v>
      </c>
      <c r="BX925" s="10"/>
      <c r="BY925" s="10"/>
      <c r="BZ925" s="10"/>
      <c r="CA925" s="10"/>
      <c r="CB925" s="10"/>
      <c r="CC925" s="10"/>
      <c r="CD925" s="10"/>
      <c r="CE925" s="10"/>
    </row>
    <row r="926" spans="1:83" x14ac:dyDescent="0.2">
      <c r="A926" s="4"/>
      <c r="B926" s="1">
        <v>1</v>
      </c>
      <c r="C926" s="1" t="s">
        <v>1905</v>
      </c>
      <c r="D926" s="1" t="s">
        <v>1906</v>
      </c>
      <c r="E926" s="5">
        <v>43.050690000000003</v>
      </c>
      <c r="F926" s="5">
        <v>-70.695130000000006</v>
      </c>
      <c r="G926" s="6">
        <v>14</v>
      </c>
      <c r="H926" s="7">
        <v>41568</v>
      </c>
      <c r="I926" s="1" t="s">
        <v>12</v>
      </c>
      <c r="J926" s="28"/>
      <c r="K926" s="28" t="s">
        <v>2073</v>
      </c>
      <c r="L926" s="4" t="s">
        <v>2078</v>
      </c>
      <c r="M926" s="4" t="s">
        <v>2075</v>
      </c>
      <c r="N926" s="28" t="s">
        <v>2079</v>
      </c>
      <c r="O926" s="28" t="s">
        <v>2088</v>
      </c>
      <c r="P926" s="4" t="s">
        <v>240</v>
      </c>
      <c r="Q926" s="28" t="s">
        <v>1329</v>
      </c>
      <c r="R926" s="28" t="s">
        <v>2093</v>
      </c>
      <c r="S926" s="4" t="s">
        <v>240</v>
      </c>
      <c r="T926" s="4" t="s">
        <v>18</v>
      </c>
      <c r="U926" s="3" t="s">
        <v>1946</v>
      </c>
      <c r="V926" s="3" t="s">
        <v>1946</v>
      </c>
      <c r="W926" s="4" t="s">
        <v>1308</v>
      </c>
      <c r="X926" s="4" t="s">
        <v>1309</v>
      </c>
      <c r="Y926" s="1" t="s">
        <v>1329</v>
      </c>
      <c r="Z926" s="1" t="s">
        <v>2093</v>
      </c>
      <c r="AA926" s="1" t="s">
        <v>1173</v>
      </c>
      <c r="AB926" s="1" t="s">
        <v>1749</v>
      </c>
      <c r="AC926" s="1" t="s">
        <v>1173</v>
      </c>
      <c r="AD926" s="1" t="s">
        <v>1174</v>
      </c>
      <c r="AE926" s="4" t="s">
        <v>1059</v>
      </c>
      <c r="AF926" s="4" t="s">
        <v>1060</v>
      </c>
      <c r="AG926" s="6">
        <v>48.7</v>
      </c>
      <c r="AH926" s="6">
        <v>50</v>
      </c>
      <c r="AI926" s="6">
        <v>1.3</v>
      </c>
      <c r="AJ926" s="6"/>
      <c r="AK926" s="28"/>
      <c r="AL926" s="28"/>
      <c r="AM926" s="4" t="s">
        <v>1082</v>
      </c>
      <c r="AN926" s="4" t="s">
        <v>2101</v>
      </c>
      <c r="AO926" s="10">
        <v>-3.7429999999999999</v>
      </c>
      <c r="AP926" s="10">
        <v>3.2370000000000001</v>
      </c>
      <c r="AQ926" s="10">
        <v>-3.8359999999999999</v>
      </c>
      <c r="AR926" s="10">
        <f t="shared" si="27"/>
        <v>14.280751543567623</v>
      </c>
      <c r="AS926" s="10">
        <v>-0.76500000000000001</v>
      </c>
      <c r="AT926" s="10">
        <f t="shared" si="28"/>
        <v>1.6993699982773005</v>
      </c>
      <c r="AU926" s="11">
        <v>-0.47099999999999997</v>
      </c>
      <c r="AV926" s="11">
        <f t="shared" si="29"/>
        <v>1.3860698856504146</v>
      </c>
      <c r="AW926" s="11">
        <v>2.7949999999999999</v>
      </c>
      <c r="AX926" s="11">
        <v>0.13200000000000001</v>
      </c>
      <c r="AY926" s="11">
        <v>0.53400000000000003</v>
      </c>
      <c r="AZ926" s="11">
        <v>0.79</v>
      </c>
      <c r="BA926" s="10">
        <v>223.5</v>
      </c>
      <c r="BB926" s="10">
        <v>0</v>
      </c>
      <c r="BC926" s="10">
        <v>0</v>
      </c>
      <c r="BD926" s="10">
        <v>0</v>
      </c>
      <c r="BE926" s="10">
        <v>0</v>
      </c>
      <c r="BF926" s="10">
        <v>3.9102521558754315</v>
      </c>
      <c r="BG926" s="10">
        <v>19.108389759811573</v>
      </c>
      <c r="BH926" s="10">
        <v>9.6478395452696653</v>
      </c>
      <c r="BI926" s="10">
        <v>6.3860515237419904</v>
      </c>
      <c r="BJ926" s="10">
        <v>3.9787682766267363</v>
      </c>
      <c r="BK926" s="10">
        <v>3.1307973713388662</v>
      </c>
      <c r="BL926" s="10">
        <v>2.5555483732087052</v>
      </c>
      <c r="BM926" s="10">
        <v>2.8042384674436871</v>
      </c>
      <c r="BN926" s="10">
        <v>2.477790339565197</v>
      </c>
      <c r="BO926" s="10">
        <v>3.7025612233474883</v>
      </c>
      <c r="BP926" s="10">
        <v>5.2284382684868165</v>
      </c>
      <c r="BQ926" s="10">
        <v>3.7023795605050416</v>
      </c>
      <c r="BR926" s="10">
        <v>4.9837384197097858</v>
      </c>
      <c r="BS926" s="10">
        <v>5.6816870603937906</v>
      </c>
      <c r="BT926" s="10">
        <v>5.9411924308303083</v>
      </c>
      <c r="BU926" s="10">
        <v>13.301625818283156</v>
      </c>
      <c r="BV926" s="10">
        <v>2.13626419576355</v>
      </c>
      <c r="BW926" s="10">
        <v>1.3220000000000001</v>
      </c>
      <c r="BX926" s="10"/>
      <c r="BY926" s="10"/>
      <c r="BZ926" s="10"/>
      <c r="CA926" s="10"/>
      <c r="CB926" s="10"/>
      <c r="CC926" s="10"/>
      <c r="CD926" s="10"/>
      <c r="CE926" s="10"/>
    </row>
    <row r="927" spans="1:83" x14ac:dyDescent="0.2">
      <c r="A927" s="4"/>
      <c r="B927" s="1">
        <v>1</v>
      </c>
      <c r="C927" s="1" t="s">
        <v>1907</v>
      </c>
      <c r="D927" s="1" t="s">
        <v>1908</v>
      </c>
      <c r="E927" s="5">
        <v>43.050693333333335</v>
      </c>
      <c r="F927" s="5">
        <v>-70.675228333333337</v>
      </c>
      <c r="G927" s="6">
        <v>22</v>
      </c>
      <c r="H927" s="7">
        <v>41568</v>
      </c>
      <c r="I927" s="1" t="s">
        <v>12</v>
      </c>
      <c r="J927" s="28"/>
      <c r="K927" s="28" t="s">
        <v>2073</v>
      </c>
      <c r="L927" s="4" t="s">
        <v>2078</v>
      </c>
      <c r="M927" s="4" t="s">
        <v>2075</v>
      </c>
      <c r="N927" s="28" t="s">
        <v>2079</v>
      </c>
      <c r="O927" s="28" t="s">
        <v>2088</v>
      </c>
      <c r="P927" s="4" t="s">
        <v>240</v>
      </c>
      <c r="Q927" s="28" t="s">
        <v>1329</v>
      </c>
      <c r="R927" s="28" t="s">
        <v>2093</v>
      </c>
      <c r="S927" s="4" t="s">
        <v>240</v>
      </c>
      <c r="T927" s="4" t="s">
        <v>18</v>
      </c>
      <c r="U927" s="3" t="s">
        <v>1946</v>
      </c>
      <c r="V927" s="3" t="s">
        <v>1946</v>
      </c>
      <c r="W927" s="4" t="s">
        <v>1308</v>
      </c>
      <c r="X927" s="4" t="s">
        <v>1309</v>
      </c>
      <c r="Y927" s="1" t="s">
        <v>1329</v>
      </c>
      <c r="Z927" s="1" t="s">
        <v>2093</v>
      </c>
      <c r="AA927" s="1" t="s">
        <v>1312</v>
      </c>
      <c r="AB927" s="1" t="s">
        <v>2072</v>
      </c>
      <c r="AC927" s="1" t="s">
        <v>1759</v>
      </c>
      <c r="AD927" s="1" t="s">
        <v>2106</v>
      </c>
      <c r="AE927" s="4" t="s">
        <v>1271</v>
      </c>
      <c r="AF927" s="4" t="s">
        <v>1272</v>
      </c>
      <c r="AG927" s="6">
        <v>68.099999999999994</v>
      </c>
      <c r="AH927" s="6">
        <v>30.8</v>
      </c>
      <c r="AI927" s="6">
        <v>1.1000000000000001</v>
      </c>
      <c r="AJ927" s="6"/>
      <c r="AK927" s="28"/>
      <c r="AL927" s="28"/>
      <c r="AM927" s="4" t="s">
        <v>1061</v>
      </c>
      <c r="AN927" s="4" t="s">
        <v>2100</v>
      </c>
      <c r="AO927" s="10">
        <v>-1.2430000000000001</v>
      </c>
      <c r="AP927" s="10"/>
      <c r="AQ927" s="10">
        <v>-3.9009999999999998</v>
      </c>
      <c r="AR927" s="10">
        <f t="shared" si="27"/>
        <v>14.938879118645007</v>
      </c>
      <c r="AS927" s="10">
        <v>-1.8240000000000001</v>
      </c>
      <c r="AT927" s="10">
        <f t="shared" si="28"/>
        <v>3.5406150583181808</v>
      </c>
      <c r="AU927" s="11">
        <v>-1.8540000000000001</v>
      </c>
      <c r="AV927" s="11">
        <f t="shared" si="29"/>
        <v>3.6150109070043435</v>
      </c>
      <c r="AW927" s="11">
        <v>1.74</v>
      </c>
      <c r="AX927" s="11">
        <v>7.1999999999999995E-2</v>
      </c>
      <c r="AY927" s="11">
        <v>0.90300000000000002</v>
      </c>
      <c r="AZ927" s="11">
        <v>0.9</v>
      </c>
      <c r="BA927" s="10">
        <v>488.5</v>
      </c>
      <c r="BB927" s="10">
        <v>0</v>
      </c>
      <c r="BC927" s="10">
        <v>0</v>
      </c>
      <c r="BD927" s="10">
        <v>0</v>
      </c>
      <c r="BE927" s="10">
        <v>0</v>
      </c>
      <c r="BF927" s="10">
        <v>7.7907054716324513</v>
      </c>
      <c r="BG927" s="10">
        <v>11.464562012128203</v>
      </c>
      <c r="BH927" s="10">
        <v>10.818577497931843</v>
      </c>
      <c r="BI927" s="10">
        <v>7.2514059375682711</v>
      </c>
      <c r="BJ927" s="10">
        <v>8.9848731118686977</v>
      </c>
      <c r="BK927" s="10">
        <v>10.7835548576774</v>
      </c>
      <c r="BL927" s="10">
        <v>11.036491599713726</v>
      </c>
      <c r="BM927" s="10">
        <v>10.247767887588981</v>
      </c>
      <c r="BN927" s="10">
        <v>7.2272146843734877</v>
      </c>
      <c r="BO927" s="10">
        <v>4.6325504187959234</v>
      </c>
      <c r="BP927" s="10">
        <v>2.7387701324381766</v>
      </c>
      <c r="BQ927" s="10">
        <v>2.0239507285759775</v>
      </c>
      <c r="BR927" s="10">
        <v>2.117745320223408</v>
      </c>
      <c r="BS927" s="10">
        <v>1.1955715892325978</v>
      </c>
      <c r="BT927" s="10">
        <v>0.28350004286792624</v>
      </c>
      <c r="BU927" s="10">
        <v>0.14658150103776854</v>
      </c>
      <c r="BV927" s="10">
        <v>0.12525910344742025</v>
      </c>
      <c r="BW927" s="10">
        <v>1.131</v>
      </c>
      <c r="BX927" s="10"/>
      <c r="BY927" s="10"/>
      <c r="BZ927" s="10"/>
      <c r="CA927" s="10"/>
      <c r="CB927" s="10"/>
      <c r="CC927" s="10"/>
      <c r="CD927" s="10"/>
      <c r="CE927" s="10"/>
    </row>
    <row r="928" spans="1:83" x14ac:dyDescent="0.2">
      <c r="A928" s="4"/>
      <c r="B928" s="1">
        <v>1</v>
      </c>
      <c r="C928" s="1" t="s">
        <v>1909</v>
      </c>
      <c r="D928" s="1" t="s">
        <v>1910</v>
      </c>
      <c r="E928" s="5">
        <v>43.066780000000001</v>
      </c>
      <c r="F928" s="5">
        <v>-70.704848333333331</v>
      </c>
      <c r="G928" s="6">
        <v>14.5</v>
      </c>
      <c r="H928" s="7">
        <v>41568</v>
      </c>
      <c r="I928" s="1" t="s">
        <v>12</v>
      </c>
      <c r="J928" s="28"/>
      <c r="K928" s="28" t="s">
        <v>2073</v>
      </c>
      <c r="L928" s="4" t="s">
        <v>2078</v>
      </c>
      <c r="M928" s="4" t="s">
        <v>2076</v>
      </c>
      <c r="N928" s="28" t="s">
        <v>2082</v>
      </c>
      <c r="O928" s="28" t="s">
        <v>2091</v>
      </c>
      <c r="P928" s="4" t="s">
        <v>237</v>
      </c>
      <c r="Q928" s="28" t="s">
        <v>2086</v>
      </c>
      <c r="R928" s="28" t="s">
        <v>1292</v>
      </c>
      <c r="S928" s="4" t="s">
        <v>237</v>
      </c>
      <c r="T928" s="4" t="s">
        <v>13</v>
      </c>
      <c r="U928" s="3" t="s">
        <v>1946</v>
      </c>
      <c r="V928" s="3" t="s">
        <v>1946</v>
      </c>
      <c r="W928" s="4" t="s">
        <v>1289</v>
      </c>
      <c r="X928" s="4" t="s">
        <v>1290</v>
      </c>
      <c r="Y928" s="1" t="s">
        <v>1291</v>
      </c>
      <c r="Z928" s="1" t="s">
        <v>1292</v>
      </c>
      <c r="AA928" s="1" t="s">
        <v>1132</v>
      </c>
      <c r="AB928" s="1" t="s">
        <v>1133</v>
      </c>
      <c r="AC928" s="1" t="s">
        <v>1132</v>
      </c>
      <c r="AD928" s="1" t="s">
        <v>1133</v>
      </c>
      <c r="AE928" s="4" t="s">
        <v>1731</v>
      </c>
      <c r="AF928" s="4" t="s">
        <v>1732</v>
      </c>
      <c r="AG928" s="6">
        <v>5.5</v>
      </c>
      <c r="AH928" s="6">
        <v>93.9</v>
      </c>
      <c r="AI928" s="6">
        <v>0.6</v>
      </c>
      <c r="AJ928" s="6"/>
      <c r="AK928" s="28"/>
      <c r="AL928" s="28"/>
      <c r="AM928" s="4" t="s">
        <v>1061</v>
      </c>
      <c r="AN928" s="4" t="s">
        <v>2100</v>
      </c>
      <c r="AO928" s="10">
        <v>1.7470000000000001</v>
      </c>
      <c r="AP928" s="10"/>
      <c r="AQ928" s="10">
        <v>-8.4000000000000005E-2</v>
      </c>
      <c r="AR928" s="10">
        <f t="shared" si="27"/>
        <v>1.0599527833972817</v>
      </c>
      <c r="AS928" s="10">
        <v>1.62</v>
      </c>
      <c r="AT928" s="10">
        <f t="shared" si="28"/>
        <v>0.3253354638604834</v>
      </c>
      <c r="AU928" s="11">
        <v>1.4490000000000001</v>
      </c>
      <c r="AV928" s="11">
        <f t="shared" si="29"/>
        <v>0.36627521865283441</v>
      </c>
      <c r="AW928" s="11">
        <v>0.89500000000000002</v>
      </c>
      <c r="AX928" s="11">
        <v>-0.45300000000000001</v>
      </c>
      <c r="AY928" s="11">
        <v>1.752</v>
      </c>
      <c r="AZ928" s="11">
        <v>1.27</v>
      </c>
      <c r="BA928" s="10">
        <v>59.793999999999997</v>
      </c>
      <c r="BB928" s="10">
        <v>0</v>
      </c>
      <c r="BC928" s="10">
        <v>0</v>
      </c>
      <c r="BD928" s="10">
        <v>0</v>
      </c>
      <c r="BE928" s="10">
        <v>0</v>
      </c>
      <c r="BF928" s="10">
        <v>0</v>
      </c>
      <c r="BG928" s="10">
        <v>0</v>
      </c>
      <c r="BH928" s="10">
        <v>0</v>
      </c>
      <c r="BI928" s="10">
        <v>0.20286316352811307</v>
      </c>
      <c r="BJ928" s="10">
        <v>0.95762116600327774</v>
      </c>
      <c r="BK928" s="10">
        <v>1.9734421513864264</v>
      </c>
      <c r="BL928" s="10">
        <v>2.4104425193163181</v>
      </c>
      <c r="BM928" s="10">
        <v>2.2814998160350535</v>
      </c>
      <c r="BN928" s="10">
        <v>2.6298625280128438</v>
      </c>
      <c r="BO928" s="10">
        <v>3.4118807907147866</v>
      </c>
      <c r="BP928" s="10">
        <v>7.3296651837977036</v>
      </c>
      <c r="BQ928" s="10">
        <v>18.463725457403751</v>
      </c>
      <c r="BR928" s="10">
        <v>41.450312740408727</v>
      </c>
      <c r="BS928" s="10">
        <v>16.008462387530518</v>
      </c>
      <c r="BT928" s="10">
        <v>1.5846071512191862</v>
      </c>
      <c r="BU928" s="10">
        <v>0.60223433789343406</v>
      </c>
      <c r="BV928" s="10">
        <v>9.9675552731043393E-2</v>
      </c>
      <c r="BW928" s="10">
        <v>0.59399999999999997</v>
      </c>
      <c r="BX928" s="10"/>
      <c r="BY928" s="10"/>
      <c r="BZ928" s="10"/>
      <c r="CA928" s="10"/>
      <c r="CB928" s="10"/>
      <c r="CC928" s="10"/>
      <c r="CD928" s="10"/>
      <c r="CE928" s="10"/>
    </row>
    <row r="929" spans="1:83" x14ac:dyDescent="0.2">
      <c r="A929" s="4"/>
      <c r="B929" s="1">
        <v>1</v>
      </c>
      <c r="C929" s="1" t="s">
        <v>1911</v>
      </c>
      <c r="D929" s="1" t="s">
        <v>1912</v>
      </c>
      <c r="E929" s="5">
        <v>43.066901666666666</v>
      </c>
      <c r="F929" s="5">
        <v>-70.704893333333331</v>
      </c>
      <c r="G929" s="6">
        <v>14.5</v>
      </c>
      <c r="H929" s="7">
        <v>41568</v>
      </c>
      <c r="I929" s="1" t="s">
        <v>12</v>
      </c>
      <c r="J929" s="28"/>
      <c r="K929" s="28" t="s">
        <v>2073</v>
      </c>
      <c r="L929" s="4" t="s">
        <v>2078</v>
      </c>
      <c r="M929" s="4" t="s">
        <v>2076</v>
      </c>
      <c r="N929" s="28" t="s">
        <v>2082</v>
      </c>
      <c r="O929" s="28" t="s">
        <v>2091</v>
      </c>
      <c r="P929" s="4" t="s">
        <v>237</v>
      </c>
      <c r="Q929" s="28" t="s">
        <v>2086</v>
      </c>
      <c r="R929" s="28" t="s">
        <v>1292</v>
      </c>
      <c r="S929" s="4" t="s">
        <v>237</v>
      </c>
      <c r="T929" s="4" t="s">
        <v>13</v>
      </c>
      <c r="U929" s="3" t="s">
        <v>1946</v>
      </c>
      <c r="V929" s="3" t="s">
        <v>1946</v>
      </c>
      <c r="W929" s="4" t="s">
        <v>1289</v>
      </c>
      <c r="X929" s="4" t="s">
        <v>1290</v>
      </c>
      <c r="Y929" s="1" t="s">
        <v>1291</v>
      </c>
      <c r="Z929" s="1" t="s">
        <v>1292</v>
      </c>
      <c r="AA929" s="1" t="s">
        <v>1132</v>
      </c>
      <c r="AB929" s="1" t="s">
        <v>1133</v>
      </c>
      <c r="AC929" s="1" t="s">
        <v>1132</v>
      </c>
      <c r="AD929" s="1" t="s">
        <v>1133</v>
      </c>
      <c r="AE929" s="4" t="s">
        <v>1731</v>
      </c>
      <c r="AF929" s="4" t="s">
        <v>1732</v>
      </c>
      <c r="AG929" s="6">
        <v>6.1</v>
      </c>
      <c r="AH929" s="6">
        <v>93.3</v>
      </c>
      <c r="AI929" s="6">
        <v>0.6</v>
      </c>
      <c r="AJ929" s="6"/>
      <c r="AK929" s="28"/>
      <c r="AL929" s="28"/>
      <c r="AM929" s="4" t="s">
        <v>1061</v>
      </c>
      <c r="AN929" s="4" t="s">
        <v>2100</v>
      </c>
      <c r="AO929" s="10">
        <v>1.7470000000000001</v>
      </c>
      <c r="AP929" s="10"/>
      <c r="AQ929" s="10">
        <v>-0.222</v>
      </c>
      <c r="AR929" s="10">
        <f t="shared" si="27"/>
        <v>1.1663493697884673</v>
      </c>
      <c r="AS929" s="10">
        <v>1.6539999999999999</v>
      </c>
      <c r="AT929" s="10">
        <f t="shared" si="28"/>
        <v>0.31775792232641664</v>
      </c>
      <c r="AU929" s="11">
        <v>1.6</v>
      </c>
      <c r="AV929" s="11">
        <f t="shared" si="29"/>
        <v>0.32987697769322361</v>
      </c>
      <c r="AW929" s="11">
        <v>0.83599999999999997</v>
      </c>
      <c r="AX929" s="11">
        <v>-0.36099999999999999</v>
      </c>
      <c r="AY929" s="11">
        <v>2.052</v>
      </c>
      <c r="AZ929" s="11">
        <v>0.88</v>
      </c>
      <c r="BA929" s="16">
        <v>54.2</v>
      </c>
      <c r="BB929" s="10">
        <v>0</v>
      </c>
      <c r="BC929" s="10">
        <v>0</v>
      </c>
      <c r="BD929" s="10">
        <v>0</v>
      </c>
      <c r="BE929" s="10">
        <v>0</v>
      </c>
      <c r="BF929" s="10">
        <v>0</v>
      </c>
      <c r="BG929" s="10">
        <v>0</v>
      </c>
      <c r="BH929" s="10">
        <v>0</v>
      </c>
      <c r="BI929" s="10">
        <v>0.39947745028212417</v>
      </c>
      <c r="BJ929" s="10">
        <v>1.5073123747596646</v>
      </c>
      <c r="BK929" s="10">
        <v>1.839994981160898</v>
      </c>
      <c r="BL929" s="10">
        <v>2.3747227644946607</v>
      </c>
      <c r="BM929" s="10">
        <v>2.4169769613143401</v>
      </c>
      <c r="BN929" s="10">
        <v>2.6884002081342042</v>
      </c>
      <c r="BO929" s="10">
        <v>3.1006092723052272</v>
      </c>
      <c r="BP929" s="10">
        <v>1.2506504194051911</v>
      </c>
      <c r="BQ929" s="10">
        <v>20.976348720749531</v>
      </c>
      <c r="BR929" s="10">
        <v>42.419154251805395</v>
      </c>
      <c r="BS929" s="10">
        <v>17.684027175537548</v>
      </c>
      <c r="BT929" s="10">
        <v>2.0890917746393587</v>
      </c>
      <c r="BU929" s="10">
        <v>0.56609552769771698</v>
      </c>
      <c r="BV929" s="10">
        <v>0.1243638805959133</v>
      </c>
      <c r="BW929" s="10">
        <v>0.56299999999999994</v>
      </c>
      <c r="BX929" s="10"/>
      <c r="BY929" s="10"/>
      <c r="BZ929" s="10"/>
      <c r="CA929" s="10"/>
      <c r="CB929" s="10"/>
      <c r="CC929" s="10"/>
      <c r="CD929" s="10"/>
      <c r="CE929" s="10"/>
    </row>
    <row r="930" spans="1:83" x14ac:dyDescent="0.2">
      <c r="A930" s="4"/>
      <c r="B930" s="1">
        <v>1</v>
      </c>
      <c r="C930" s="1" t="s">
        <v>1913</v>
      </c>
      <c r="D930" s="1" t="s">
        <v>1833</v>
      </c>
      <c r="E930" s="5">
        <v>43.072490000000002</v>
      </c>
      <c r="F930" s="5">
        <v>-70.705650000000006</v>
      </c>
      <c r="G930" s="6">
        <v>15</v>
      </c>
      <c r="H930" s="7">
        <v>41625</v>
      </c>
      <c r="I930" s="1" t="s">
        <v>12</v>
      </c>
      <c r="J930" s="28"/>
      <c r="K930" s="28" t="s">
        <v>2073</v>
      </c>
      <c r="L930" s="4" t="s">
        <v>2078</v>
      </c>
      <c r="M930" s="4" t="s">
        <v>2075</v>
      </c>
      <c r="N930" s="28" t="s">
        <v>2079</v>
      </c>
      <c r="O930" s="28" t="s">
        <v>2088</v>
      </c>
      <c r="P930" s="4" t="s">
        <v>240</v>
      </c>
      <c r="Q930" s="28" t="s">
        <v>1329</v>
      </c>
      <c r="R930" s="28" t="s">
        <v>2093</v>
      </c>
      <c r="S930" s="4" t="s">
        <v>240</v>
      </c>
      <c r="T930" s="4" t="s">
        <v>18</v>
      </c>
      <c r="U930" s="3" t="s">
        <v>1946</v>
      </c>
      <c r="V930" s="3" t="s">
        <v>1946</v>
      </c>
      <c r="W930" s="4" t="s">
        <v>1308</v>
      </c>
      <c r="X930" s="4" t="s">
        <v>1309</v>
      </c>
      <c r="Y930" s="1" t="s">
        <v>1329</v>
      </c>
      <c r="Z930" s="1" t="s">
        <v>2093</v>
      </c>
      <c r="AA930" s="1" t="s">
        <v>1303</v>
      </c>
      <c r="AB930" s="1" t="s">
        <v>1347</v>
      </c>
      <c r="AC930" s="1" t="s">
        <v>1301</v>
      </c>
      <c r="AD930" s="1" t="s">
        <v>2094</v>
      </c>
      <c r="AE930" s="4" t="s">
        <v>1059</v>
      </c>
      <c r="AF930" s="4" t="s">
        <v>1060</v>
      </c>
      <c r="AG930" s="6">
        <v>73.7</v>
      </c>
      <c r="AH930" s="6">
        <v>26</v>
      </c>
      <c r="AI930" s="1">
        <v>0.3</v>
      </c>
      <c r="AK930" s="28"/>
      <c r="AL930" s="28"/>
      <c r="AM930" s="4" t="s">
        <v>1082</v>
      </c>
      <c r="AN930" s="4" t="s">
        <v>2101</v>
      </c>
      <c r="AO930" s="10">
        <v>-5.2350000000000003</v>
      </c>
      <c r="AP930" s="10">
        <v>-3.7429999999999999</v>
      </c>
      <c r="AQ930" s="10">
        <v>-5.2839999999999998</v>
      </c>
      <c r="AR930" s="10">
        <f t="shared" si="27"/>
        <v>38.962112597215551</v>
      </c>
      <c r="AS930" s="10">
        <v>-3.3290000000000002</v>
      </c>
      <c r="AT930" s="10">
        <f t="shared" si="28"/>
        <v>10.049139049148216</v>
      </c>
      <c r="AU930" s="10">
        <v>-2.64</v>
      </c>
      <c r="AV930" s="11">
        <f t="shared" si="29"/>
        <v>6.2333166372839983</v>
      </c>
      <c r="AW930" s="10">
        <v>2.488</v>
      </c>
      <c r="AX930" s="10">
        <v>0.38500000000000001</v>
      </c>
      <c r="AY930" s="10">
        <v>0.68</v>
      </c>
      <c r="AZ930" s="10">
        <v>0.8</v>
      </c>
      <c r="BA930" s="10">
        <v>255.72</v>
      </c>
      <c r="BB930" s="10">
        <v>0</v>
      </c>
      <c r="BC930" s="10">
        <v>0</v>
      </c>
      <c r="BD930" s="10">
        <v>24.731318192074404</v>
      </c>
      <c r="BE930" s="10">
        <v>8.5139372760984955</v>
      </c>
      <c r="BF930" s="10">
        <v>0</v>
      </c>
      <c r="BG930" s="10">
        <v>13.435126683135156</v>
      </c>
      <c r="BH930" s="10">
        <v>10.270541258490221</v>
      </c>
      <c r="BI930" s="10">
        <v>5.7015720667118472</v>
      </c>
      <c r="BJ930" s="10">
        <v>4.4570893165864165</v>
      </c>
      <c r="BK930" s="10">
        <v>3.7530790428776402</v>
      </c>
      <c r="BL930" s="10">
        <v>2.8554982056595342</v>
      </c>
      <c r="BM930" s="10">
        <v>2.7603162356430282</v>
      </c>
      <c r="BN930" s="10">
        <v>3.2414661777478324</v>
      </c>
      <c r="BO930" s="10">
        <v>3.548676348844658</v>
      </c>
      <c r="BP930" s="10">
        <v>5.0786659038552617</v>
      </c>
      <c r="BQ930" s="10">
        <v>5.8267476977812125</v>
      </c>
      <c r="BR930" s="10">
        <v>4.6141356565972185</v>
      </c>
      <c r="BS930" s="10">
        <v>0.63772702014346139</v>
      </c>
      <c r="BT930" s="10">
        <v>0.14711362826708982</v>
      </c>
      <c r="BU930" s="10">
        <v>0.10652246767664879</v>
      </c>
      <c r="BV930" s="10">
        <v>5.4551704261719992E-2</v>
      </c>
      <c r="BW930" s="10">
        <v>0.26600000000000001</v>
      </c>
      <c r="BX930" s="10"/>
      <c r="BY930" s="10"/>
      <c r="BZ930" s="10"/>
      <c r="CA930" s="10"/>
      <c r="CB930" s="10"/>
      <c r="CC930" s="10"/>
      <c r="CD930" s="10"/>
      <c r="CE930" s="10"/>
    </row>
    <row r="931" spans="1:83" x14ac:dyDescent="0.2">
      <c r="A931" s="4"/>
      <c r="B931" s="1">
        <v>1</v>
      </c>
      <c r="C931" s="1" t="s">
        <v>1914</v>
      </c>
      <c r="D931" s="1" t="s">
        <v>1835</v>
      </c>
      <c r="E931" s="5">
        <v>43.072763333333334</v>
      </c>
      <c r="F931" s="5">
        <v>-70.705948333333339</v>
      </c>
      <c r="G931" s="6">
        <v>15</v>
      </c>
      <c r="H931" s="7">
        <v>41625</v>
      </c>
      <c r="I931" s="1" t="s">
        <v>12</v>
      </c>
      <c r="J931" s="28"/>
      <c r="K931" s="28" t="s">
        <v>2073</v>
      </c>
      <c r="L931" s="4" t="s">
        <v>2078</v>
      </c>
      <c r="M931" s="4" t="s">
        <v>2075</v>
      </c>
      <c r="N931" s="28" t="s">
        <v>2079</v>
      </c>
      <c r="O931" s="28" t="s">
        <v>2088</v>
      </c>
      <c r="P931" s="4" t="s">
        <v>240</v>
      </c>
      <c r="Q931" s="28" t="s">
        <v>1329</v>
      </c>
      <c r="R931" s="28" t="s">
        <v>2093</v>
      </c>
      <c r="S931" s="4" t="s">
        <v>240</v>
      </c>
      <c r="T931" s="4" t="s">
        <v>18</v>
      </c>
      <c r="U931" s="3" t="s">
        <v>1946</v>
      </c>
      <c r="V931" s="3" t="s">
        <v>1946</v>
      </c>
      <c r="W931" s="4" t="s">
        <v>1336</v>
      </c>
      <c r="X931" s="4" t="s">
        <v>1337</v>
      </c>
      <c r="Y931" s="1" t="s">
        <v>1329</v>
      </c>
      <c r="Z931" s="1" t="s">
        <v>2093</v>
      </c>
      <c r="AA931" s="1" t="s">
        <v>1312</v>
      </c>
      <c r="AB931" s="1" t="s">
        <v>2072</v>
      </c>
      <c r="AC931" s="1" t="s">
        <v>1759</v>
      </c>
      <c r="AD931" s="1" t="s">
        <v>2106</v>
      </c>
      <c r="AE931" s="4" t="s">
        <v>1059</v>
      </c>
      <c r="AF931" s="4" t="s">
        <v>1060</v>
      </c>
      <c r="AG931" s="6">
        <v>54.4</v>
      </c>
      <c r="AH931" s="6">
        <v>45.2</v>
      </c>
      <c r="AI931" s="1">
        <v>0.4</v>
      </c>
      <c r="AK931" s="28"/>
      <c r="AL931" s="28"/>
      <c r="AM931" s="4" t="s">
        <v>1082</v>
      </c>
      <c r="AN931" s="4" t="s">
        <v>2101</v>
      </c>
      <c r="AO931" s="10">
        <v>-5.2350000000000003</v>
      </c>
      <c r="AP931" s="10">
        <v>1.2470000000000001</v>
      </c>
      <c r="AQ931" s="10">
        <v>-5.202</v>
      </c>
      <c r="AR931" s="10">
        <f t="shared" si="27"/>
        <v>36.80934058721936</v>
      </c>
      <c r="AS931" s="10">
        <v>-1.7749999999999999</v>
      </c>
      <c r="AT931" s="10">
        <f t="shared" si="28"/>
        <v>3.4223801027304086</v>
      </c>
      <c r="AU931" s="10">
        <v>-1.8260000000000001</v>
      </c>
      <c r="AV931" s="11">
        <f t="shared" si="29"/>
        <v>3.5455267967794692</v>
      </c>
      <c r="AW931" s="10">
        <v>2.6819999999999999</v>
      </c>
      <c r="AX931" s="10">
        <v>-7.0000000000000001E-3</v>
      </c>
      <c r="AY931" s="10">
        <v>0.53900000000000003</v>
      </c>
      <c r="AZ931" s="10">
        <v>0.61</v>
      </c>
      <c r="BA931" s="10">
        <v>353.3</v>
      </c>
      <c r="BB931" s="10">
        <v>0</v>
      </c>
      <c r="BC931" s="10">
        <v>0</v>
      </c>
      <c r="BD931" s="10">
        <v>17.775352342420259</v>
      </c>
      <c r="BE931" s="10">
        <v>8.5772361406188917</v>
      </c>
      <c r="BF931" s="10">
        <v>3.7384701058125525</v>
      </c>
      <c r="BG931" s="10">
        <v>6.7095861206915641</v>
      </c>
      <c r="BH931" s="10">
        <v>4.6090777736604682</v>
      </c>
      <c r="BI931" s="10">
        <v>4.1032541242534624</v>
      </c>
      <c r="BJ931" s="10">
        <v>3.19579443964499</v>
      </c>
      <c r="BK931" s="10">
        <v>2.9574734095959165</v>
      </c>
      <c r="BL931" s="10">
        <v>2.6986318633015247</v>
      </c>
      <c r="BM931" s="10">
        <v>3.266862575498243</v>
      </c>
      <c r="BN931" s="10">
        <v>4.4017733664719021</v>
      </c>
      <c r="BO931" s="10">
        <v>5.4054449141277319</v>
      </c>
      <c r="BP931" s="10">
        <v>8.9790277769271416</v>
      </c>
      <c r="BQ931" s="10">
        <v>11.443364665934817</v>
      </c>
      <c r="BR931" s="10">
        <v>9.6369959519408805</v>
      </c>
      <c r="BS931" s="10">
        <v>1.5440045472566359</v>
      </c>
      <c r="BT931" s="10">
        <v>0.28522814640939637</v>
      </c>
      <c r="BU931" s="10">
        <v>0.17576684372923729</v>
      </c>
      <c r="BV931" s="10">
        <v>7.3507694645788213E-2</v>
      </c>
      <c r="BW931" s="10">
        <v>0.42299999999999999</v>
      </c>
      <c r="BX931" s="10"/>
      <c r="BY931" s="10"/>
      <c r="BZ931" s="10"/>
      <c r="CA931" s="10"/>
      <c r="CB931" s="10"/>
      <c r="CC931" s="10"/>
      <c r="CD931" s="10"/>
      <c r="CE931" s="10"/>
    </row>
    <row r="932" spans="1:83" x14ac:dyDescent="0.2">
      <c r="A932" s="4"/>
      <c r="B932" s="1">
        <v>1</v>
      </c>
      <c r="C932" s="1" t="s">
        <v>1915</v>
      </c>
      <c r="D932" s="1" t="s">
        <v>1837</v>
      </c>
      <c r="E932" s="5">
        <v>43.06888166666667</v>
      </c>
      <c r="F932" s="5">
        <v>-70.704958333333337</v>
      </c>
      <c r="G932" s="6">
        <v>15.6</v>
      </c>
      <c r="H932" s="7">
        <v>41625</v>
      </c>
      <c r="I932" s="1" t="s">
        <v>12</v>
      </c>
      <c r="J932" s="28"/>
      <c r="K932" s="28" t="s">
        <v>2073</v>
      </c>
      <c r="L932" s="4" t="s">
        <v>2078</v>
      </c>
      <c r="M932" s="4" t="s">
        <v>2076</v>
      </c>
      <c r="N932" s="28" t="s">
        <v>2082</v>
      </c>
      <c r="O932" s="28" t="s">
        <v>2091</v>
      </c>
      <c r="P932" s="4" t="s">
        <v>237</v>
      </c>
      <c r="Q932" s="28" t="s">
        <v>2086</v>
      </c>
      <c r="R932" s="28" t="s">
        <v>1292</v>
      </c>
      <c r="S932" s="4" t="s">
        <v>237</v>
      </c>
      <c r="T932" s="4" t="s">
        <v>13</v>
      </c>
      <c r="U932" s="3" t="s">
        <v>1946</v>
      </c>
      <c r="V932" s="3" t="s">
        <v>1946</v>
      </c>
      <c r="W932" s="4" t="s">
        <v>1289</v>
      </c>
      <c r="X932" s="4" t="s">
        <v>1290</v>
      </c>
      <c r="Y932" s="1" t="s">
        <v>1291</v>
      </c>
      <c r="Z932" s="1" t="s">
        <v>1292</v>
      </c>
      <c r="AA932" s="1" t="s">
        <v>1132</v>
      </c>
      <c r="AB932" s="1" t="s">
        <v>1133</v>
      </c>
      <c r="AC932" s="1" t="s">
        <v>1132</v>
      </c>
      <c r="AD932" s="1" t="s">
        <v>1133</v>
      </c>
      <c r="AE932" s="4" t="s">
        <v>1731</v>
      </c>
      <c r="AF932" s="4" t="s">
        <v>1732</v>
      </c>
      <c r="AG932" s="6">
        <v>5.0999999999999996</v>
      </c>
      <c r="AH932" s="6">
        <v>94.5</v>
      </c>
      <c r="AI932" s="1">
        <v>0.4</v>
      </c>
      <c r="AK932" s="28"/>
      <c r="AL932" s="28"/>
      <c r="AM932" s="4" t="s">
        <v>1061</v>
      </c>
      <c r="AN932" s="4" t="s">
        <v>2100</v>
      </c>
      <c r="AO932" s="10">
        <v>1.7470000000000001</v>
      </c>
      <c r="AP932" s="10"/>
      <c r="AQ932" s="10">
        <v>-0.14799999999999999</v>
      </c>
      <c r="AR932" s="10">
        <f t="shared" si="27"/>
        <v>1.1080323478649259</v>
      </c>
      <c r="AS932" s="10">
        <v>1.5820000000000001</v>
      </c>
      <c r="AT932" s="10">
        <f t="shared" si="28"/>
        <v>0.33401851959752482</v>
      </c>
      <c r="AU932" s="10">
        <v>1.3919999999999999</v>
      </c>
      <c r="AV932" s="11">
        <f t="shared" si="29"/>
        <v>0.38103620758494239</v>
      </c>
      <c r="AW932" s="10">
        <v>0.88900000000000001</v>
      </c>
      <c r="AX932" s="10">
        <v>-0.45300000000000001</v>
      </c>
      <c r="AY932" s="10">
        <v>1.657</v>
      </c>
      <c r="AZ932" s="10">
        <v>1.28</v>
      </c>
      <c r="BA932" s="10">
        <v>49.9</v>
      </c>
      <c r="BB932" s="10">
        <v>0</v>
      </c>
      <c r="BC932" s="10">
        <v>0</v>
      </c>
      <c r="BD932" s="10">
        <v>0</v>
      </c>
      <c r="BE932" s="10">
        <v>0</v>
      </c>
      <c r="BF932" s="10">
        <v>0</v>
      </c>
      <c r="BG932" s="10">
        <v>0</v>
      </c>
      <c r="BH932" s="10">
        <v>0.40663698972273576</v>
      </c>
      <c r="BI932" s="10">
        <v>0.58678499996990763</v>
      </c>
      <c r="BJ932" s="10">
        <v>0.84035636405946779</v>
      </c>
      <c r="BK932" s="10">
        <v>1.4851177281289665</v>
      </c>
      <c r="BL932" s="10">
        <v>1.7673763588837215</v>
      </c>
      <c r="BM932" s="10">
        <v>2.7359226767827689</v>
      </c>
      <c r="BN932" s="10">
        <v>3.1321279331727068</v>
      </c>
      <c r="BO932" s="10">
        <v>4.0529290100485609</v>
      </c>
      <c r="BP932" s="10">
        <v>7.845867127802765</v>
      </c>
      <c r="BQ932" s="10">
        <v>20.248997450243611</v>
      </c>
      <c r="BR932" s="10">
        <v>39.780211403088138</v>
      </c>
      <c r="BS932" s="10">
        <v>14.269407537729753</v>
      </c>
      <c r="BT932" s="10">
        <v>1.5473069076129564</v>
      </c>
      <c r="BU932" s="10">
        <v>0.72380180509108594</v>
      </c>
      <c r="BV932" s="10">
        <v>0.19599622050276891</v>
      </c>
      <c r="BW932" s="10">
        <v>0.38100000000000001</v>
      </c>
      <c r="BX932" s="10"/>
      <c r="BY932" s="10"/>
      <c r="BZ932" s="10"/>
      <c r="CA932" s="10"/>
      <c r="CB932" s="10"/>
      <c r="CC932" s="10"/>
      <c r="CD932" s="10"/>
      <c r="CE932" s="10"/>
    </row>
    <row r="933" spans="1:83" x14ac:dyDescent="0.2">
      <c r="A933" s="4"/>
      <c r="B933" s="1">
        <v>1</v>
      </c>
      <c r="C933" s="1" t="s">
        <v>1916</v>
      </c>
      <c r="D933" s="1" t="s">
        <v>1839</v>
      </c>
      <c r="E933" s="5">
        <v>43.068873333333336</v>
      </c>
      <c r="F933" s="5">
        <v>-70.705044999999998</v>
      </c>
      <c r="G933" s="6">
        <v>15.6</v>
      </c>
      <c r="H933" s="7">
        <v>41625</v>
      </c>
      <c r="I933" s="1" t="s">
        <v>12</v>
      </c>
      <c r="J933" s="28"/>
      <c r="K933" s="28" t="s">
        <v>2073</v>
      </c>
      <c r="L933" s="4" t="s">
        <v>2077</v>
      </c>
      <c r="M933" s="4" t="s">
        <v>2074</v>
      </c>
      <c r="N933" s="28" t="s">
        <v>2080</v>
      </c>
      <c r="O933" s="28" t="s">
        <v>2089</v>
      </c>
      <c r="P933" s="4" t="s">
        <v>313</v>
      </c>
      <c r="Q933" s="28" t="s">
        <v>2084</v>
      </c>
      <c r="R933" s="28" t="s">
        <v>1764</v>
      </c>
      <c r="S933" s="4" t="s">
        <v>313</v>
      </c>
      <c r="T933" s="4" t="s">
        <v>314</v>
      </c>
      <c r="U933" s="3" t="s">
        <v>1946</v>
      </c>
      <c r="V933" s="3" t="s">
        <v>1946</v>
      </c>
      <c r="W933" s="4" t="s">
        <v>1728</v>
      </c>
      <c r="X933" s="4" t="s">
        <v>1729</v>
      </c>
      <c r="Y933" s="1" t="s">
        <v>1763</v>
      </c>
      <c r="Z933" s="1" t="s">
        <v>1764</v>
      </c>
      <c r="AA933" s="1" t="s">
        <v>1132</v>
      </c>
      <c r="AB933" s="1" t="s">
        <v>1133</v>
      </c>
      <c r="AC933" s="1" t="s">
        <v>1132</v>
      </c>
      <c r="AD933" s="1" t="s">
        <v>1133</v>
      </c>
      <c r="AE933" s="4" t="s">
        <v>1731</v>
      </c>
      <c r="AF933" s="4" t="s">
        <v>1732</v>
      </c>
      <c r="AG933" s="6">
        <v>4.7</v>
      </c>
      <c r="AH933" s="6">
        <v>94.7</v>
      </c>
      <c r="AI933" s="1">
        <v>0.6</v>
      </c>
      <c r="AK933" s="28"/>
      <c r="AL933" s="28"/>
      <c r="AM933" s="4" t="s">
        <v>1061</v>
      </c>
      <c r="AN933" s="4" t="s">
        <v>2100</v>
      </c>
      <c r="AO933" s="10">
        <v>1.7470000000000001</v>
      </c>
      <c r="AP933" s="10"/>
      <c r="AQ933" s="10">
        <v>-0.27600000000000002</v>
      </c>
      <c r="AR933" s="10">
        <f t="shared" si="27"/>
        <v>1.2108330839505539</v>
      </c>
      <c r="AS933" s="10">
        <v>1.4</v>
      </c>
      <c r="AT933" s="10">
        <f t="shared" si="28"/>
        <v>0.37892914162759955</v>
      </c>
      <c r="AU933" s="10">
        <v>1.2130000000000001</v>
      </c>
      <c r="AV933" s="11">
        <f t="shared" si="29"/>
        <v>0.43137067227132797</v>
      </c>
      <c r="AW933" s="10">
        <v>0.91</v>
      </c>
      <c r="AX933" s="10">
        <v>-0.85</v>
      </c>
      <c r="AY933" s="10">
        <v>1.3280000000000001</v>
      </c>
      <c r="AZ933" s="10">
        <v>1.3</v>
      </c>
      <c r="BA933" s="10">
        <v>66.760800000000003</v>
      </c>
      <c r="BB933" s="10">
        <v>0</v>
      </c>
      <c r="BC933" s="10">
        <v>0</v>
      </c>
      <c r="BD933" s="10">
        <v>0</v>
      </c>
      <c r="BE933" s="10">
        <v>0</v>
      </c>
      <c r="BF933" s="10">
        <v>0</v>
      </c>
      <c r="BG933" s="10">
        <v>0</v>
      </c>
      <c r="BH933" s="10">
        <v>0</v>
      </c>
      <c r="BI933" s="10">
        <v>0.16821248397263067</v>
      </c>
      <c r="BJ933" s="10">
        <v>0.75688128362751916</v>
      </c>
      <c r="BK933" s="10">
        <v>1.4490539358425925</v>
      </c>
      <c r="BL933" s="10">
        <v>2.3548249871181928</v>
      </c>
      <c r="BM933" s="10">
        <v>3.3685935459131753</v>
      </c>
      <c r="BN933" s="10">
        <v>4.4169632478939791</v>
      </c>
      <c r="BO933" s="10">
        <v>5.7554732717403123</v>
      </c>
      <c r="BP933" s="10">
        <v>11.705072437717959</v>
      </c>
      <c r="BQ933" s="10">
        <v>24.727534720974024</v>
      </c>
      <c r="BR933" s="10">
        <v>33.196127068579209</v>
      </c>
      <c r="BS933" s="10">
        <v>9.8469461120897428</v>
      </c>
      <c r="BT933" s="10">
        <v>0.95774766030365288</v>
      </c>
      <c r="BU933" s="10">
        <v>0.460899210315036</v>
      </c>
      <c r="BV933" s="10">
        <v>0.22153718948844253</v>
      </c>
      <c r="BW933" s="10">
        <v>0.61399999999999999</v>
      </c>
      <c r="BX933" s="10"/>
      <c r="BY933" s="10"/>
      <c r="BZ933" s="10"/>
      <c r="CA933" s="10"/>
      <c r="CB933" s="10"/>
      <c r="CC933" s="10"/>
      <c r="CD933" s="10"/>
      <c r="CE933" s="10"/>
    </row>
    <row r="934" spans="1:83" x14ac:dyDescent="0.2">
      <c r="A934" s="4"/>
      <c r="B934" s="1">
        <v>1</v>
      </c>
      <c r="C934" s="1" t="s">
        <v>1917</v>
      </c>
      <c r="D934" s="1" t="s">
        <v>1843</v>
      </c>
      <c r="E934" s="5">
        <v>43.064934999999998</v>
      </c>
      <c r="F934" s="5">
        <v>-70.704414999999997</v>
      </c>
      <c r="G934" s="6"/>
      <c r="H934" s="7">
        <v>41625</v>
      </c>
      <c r="I934" s="1" t="s">
        <v>12</v>
      </c>
      <c r="J934" s="28"/>
      <c r="K934" s="28" t="s">
        <v>2073</v>
      </c>
      <c r="L934" s="4" t="s">
        <v>2078</v>
      </c>
      <c r="M934" s="4" t="s">
        <v>2076</v>
      </c>
      <c r="N934" s="28" t="s">
        <v>2082</v>
      </c>
      <c r="O934" s="28" t="s">
        <v>2091</v>
      </c>
      <c r="P934" s="4" t="s">
        <v>237</v>
      </c>
      <c r="Q934" s="28" t="s">
        <v>2086</v>
      </c>
      <c r="R934" s="28" t="s">
        <v>1292</v>
      </c>
      <c r="S934" s="4" t="s">
        <v>237</v>
      </c>
      <c r="T934" s="4" t="s">
        <v>13</v>
      </c>
      <c r="U934" s="3" t="s">
        <v>1946</v>
      </c>
      <c r="V934" s="3" t="s">
        <v>1946</v>
      </c>
      <c r="W934" s="4" t="s">
        <v>1289</v>
      </c>
      <c r="X934" s="4" t="s">
        <v>1290</v>
      </c>
      <c r="Y934" s="1" t="s">
        <v>1291</v>
      </c>
      <c r="Z934" s="1" t="s">
        <v>1292</v>
      </c>
      <c r="AA934" s="1" t="s">
        <v>1175</v>
      </c>
      <c r="AB934" s="1" t="s">
        <v>1176</v>
      </c>
      <c r="AC934" s="1" t="s">
        <v>1175</v>
      </c>
      <c r="AD934" s="1" t="s">
        <v>1176</v>
      </c>
      <c r="AE934" s="4" t="s">
        <v>1271</v>
      </c>
      <c r="AF934" s="4" t="s">
        <v>1272</v>
      </c>
      <c r="AG934" s="6">
        <v>8.5</v>
      </c>
      <c r="AH934" s="6">
        <v>91</v>
      </c>
      <c r="AI934" s="1">
        <v>0.6</v>
      </c>
      <c r="AK934" s="28"/>
      <c r="AL934" s="28"/>
      <c r="AM934" s="4" t="s">
        <v>1061</v>
      </c>
      <c r="AN934" s="4" t="s">
        <v>2100</v>
      </c>
      <c r="AO934" s="10">
        <v>1.7470000000000001</v>
      </c>
      <c r="AP934" s="10"/>
      <c r="AQ934" s="10">
        <v>-0.88400000000000001</v>
      </c>
      <c r="AR934" s="10">
        <f t="shared" si="27"/>
        <v>1.8454849853075965</v>
      </c>
      <c r="AS934" s="10">
        <v>1.0669999999999999</v>
      </c>
      <c r="AT934" s="10">
        <f t="shared" si="28"/>
        <v>0.47731050706985845</v>
      </c>
      <c r="AU934" s="10">
        <v>0.84399999999999997</v>
      </c>
      <c r="AV934" s="11">
        <f t="shared" si="29"/>
        <v>0.55709682540966621</v>
      </c>
      <c r="AW934" s="10">
        <v>1.147</v>
      </c>
      <c r="AX934" s="10">
        <v>-0.30299999999999999</v>
      </c>
      <c r="AY934" s="10">
        <v>0.93100000000000005</v>
      </c>
      <c r="AZ934" s="10">
        <v>1.61</v>
      </c>
      <c r="BA934" s="10">
        <v>55.2</v>
      </c>
      <c r="BB934" s="10">
        <v>0</v>
      </c>
      <c r="BC934" s="10">
        <v>0</v>
      </c>
      <c r="BD934" s="10">
        <v>0</v>
      </c>
      <c r="BE934" s="10">
        <v>0</v>
      </c>
      <c r="BF934" s="10">
        <v>0</v>
      </c>
      <c r="BG934" s="10">
        <v>0</v>
      </c>
      <c r="BH934" s="10">
        <v>0</v>
      </c>
      <c r="BI934" s="10">
        <v>0</v>
      </c>
      <c r="BJ934" s="10">
        <v>1.109508347875259</v>
      </c>
      <c r="BK934" s="10">
        <v>2.9074845441399217</v>
      </c>
      <c r="BL934" s="10">
        <v>4.4605441111057109</v>
      </c>
      <c r="BM934" s="10">
        <v>6.7460124511292321</v>
      </c>
      <c r="BN934" s="10">
        <v>8.0093140353436354</v>
      </c>
      <c r="BO934" s="10">
        <v>9.5378819393795382</v>
      </c>
      <c r="BP934" s="10">
        <v>15.088485136622069</v>
      </c>
      <c r="BQ934" s="10">
        <v>15.817472280299887</v>
      </c>
      <c r="BR934" s="10">
        <v>25.13168770968737</v>
      </c>
      <c r="BS934" s="10">
        <v>9.0066289567091893</v>
      </c>
      <c r="BT934" s="10">
        <v>0.90132921297121782</v>
      </c>
      <c r="BU934" s="10">
        <v>0.54944164411092622</v>
      </c>
      <c r="BV934" s="10">
        <v>0.16693949658827545</v>
      </c>
      <c r="BW934" s="10">
        <v>0.56699999999999995</v>
      </c>
      <c r="BX934" s="10"/>
      <c r="BY934" s="10"/>
      <c r="BZ934" s="10"/>
      <c r="CA934" s="10"/>
      <c r="CB934" s="10"/>
      <c r="CC934" s="10"/>
      <c r="CD934" s="10"/>
      <c r="CE934" s="10"/>
    </row>
    <row r="935" spans="1:83" x14ac:dyDescent="0.2">
      <c r="A935" s="4"/>
      <c r="B935" s="1">
        <v>1</v>
      </c>
      <c r="C935" s="1" t="s">
        <v>1918</v>
      </c>
      <c r="D935" s="1" t="s">
        <v>1845</v>
      </c>
      <c r="E935" s="5">
        <v>43.064871666666669</v>
      </c>
      <c r="F935" s="5">
        <v>-70.70453333333333</v>
      </c>
      <c r="G935" s="6"/>
      <c r="H935" s="7">
        <v>41625</v>
      </c>
      <c r="I935" s="1" t="s">
        <v>12</v>
      </c>
      <c r="J935" s="28"/>
      <c r="K935" s="28" t="s">
        <v>2073</v>
      </c>
      <c r="L935" s="4" t="s">
        <v>2077</v>
      </c>
      <c r="M935" s="4" t="s">
        <v>2074</v>
      </c>
      <c r="N935" s="28" t="s">
        <v>2080</v>
      </c>
      <c r="O935" s="28" t="s">
        <v>2089</v>
      </c>
      <c r="P935" s="4" t="s">
        <v>313</v>
      </c>
      <c r="Q935" s="28" t="s">
        <v>2084</v>
      </c>
      <c r="R935" s="28" t="s">
        <v>1764</v>
      </c>
      <c r="S935" s="4" t="s">
        <v>313</v>
      </c>
      <c r="T935" s="4" t="s">
        <v>314</v>
      </c>
      <c r="U935" s="3" t="s">
        <v>1946</v>
      </c>
      <c r="V935" s="3" t="s">
        <v>1946</v>
      </c>
      <c r="W935" s="4" t="s">
        <v>1728</v>
      </c>
      <c r="X935" s="4" t="s">
        <v>1729</v>
      </c>
      <c r="Y935" s="1" t="s">
        <v>1763</v>
      </c>
      <c r="Z935" s="1" t="s">
        <v>1764</v>
      </c>
      <c r="AA935" s="1" t="s">
        <v>1132</v>
      </c>
      <c r="AB935" s="1" t="s">
        <v>1133</v>
      </c>
      <c r="AC935" s="1" t="s">
        <v>1132</v>
      </c>
      <c r="AD935" s="1" t="s">
        <v>1133</v>
      </c>
      <c r="AE935" s="4" t="s">
        <v>1731</v>
      </c>
      <c r="AF935" s="4" t="s">
        <v>1732</v>
      </c>
      <c r="AG935" s="6">
        <v>2.5</v>
      </c>
      <c r="AH935" s="6">
        <v>96.7</v>
      </c>
      <c r="AI935" s="1">
        <v>0.8</v>
      </c>
      <c r="AK935" s="28"/>
      <c r="AL935" s="28"/>
      <c r="AM935" s="4" t="s">
        <v>1061</v>
      </c>
      <c r="AN935" s="4" t="s">
        <v>2100</v>
      </c>
      <c r="AO935" s="10">
        <v>1.7470000000000001</v>
      </c>
      <c r="AP935" s="10"/>
      <c r="AQ935" s="10">
        <v>0.48099999999999998</v>
      </c>
      <c r="AR935" s="10">
        <f t="shared" si="27"/>
        <v>0.71648082518654999</v>
      </c>
      <c r="AS935" s="10">
        <v>1.663</v>
      </c>
      <c r="AT935" s="10">
        <f t="shared" si="28"/>
        <v>0.31578181546144979</v>
      </c>
      <c r="AU935" s="10">
        <v>1.569</v>
      </c>
      <c r="AV935" s="11">
        <f t="shared" si="29"/>
        <v>0.33704193293426421</v>
      </c>
      <c r="AW935" s="10">
        <v>0.73399999999999999</v>
      </c>
      <c r="AX935" s="10">
        <v>-0.33700000000000002</v>
      </c>
      <c r="AY935" s="10">
        <v>1.528</v>
      </c>
      <c r="AZ935" s="10">
        <v>0.96</v>
      </c>
      <c r="BA935" s="10">
        <v>80.8</v>
      </c>
      <c r="BB935" s="10">
        <v>0</v>
      </c>
      <c r="BC935" s="10">
        <v>0</v>
      </c>
      <c r="BD935" s="10">
        <v>0</v>
      </c>
      <c r="BE935" s="10">
        <v>0</v>
      </c>
      <c r="BF935" s="10">
        <v>0</v>
      </c>
      <c r="BG935" s="10">
        <v>0</v>
      </c>
      <c r="BH935" s="10">
        <v>0</v>
      </c>
      <c r="BI935" s="10">
        <v>0.33966442068139052</v>
      </c>
      <c r="BJ935" s="10">
        <v>0.29050409439246905</v>
      </c>
      <c r="BK935" s="10">
        <v>0.59896347168643316</v>
      </c>
      <c r="BL935" s="10">
        <v>1.2474587582735426</v>
      </c>
      <c r="BM935" s="10">
        <v>1.8805799651190127</v>
      </c>
      <c r="BN935" s="10">
        <v>2.4274986331662576</v>
      </c>
      <c r="BO935" s="10">
        <v>3.3022684094942232</v>
      </c>
      <c r="BP935" s="10">
        <v>7.3532677253137564</v>
      </c>
      <c r="BQ935" s="10">
        <v>18.099331778655394</v>
      </c>
      <c r="BR935" s="10">
        <v>43.202323464640983</v>
      </c>
      <c r="BS935" s="10">
        <v>17.536658251857816</v>
      </c>
      <c r="BT935" s="10">
        <v>1.9741088091289214</v>
      </c>
      <c r="BU935" s="10">
        <v>0.76023445398428191</v>
      </c>
      <c r="BV935" s="10">
        <v>0.17605429460688635</v>
      </c>
      <c r="BW935" s="10">
        <v>0.81100000000000005</v>
      </c>
      <c r="BX935" s="10"/>
      <c r="BY935" s="10"/>
      <c r="BZ935" s="10"/>
      <c r="CA935" s="10"/>
      <c r="CB935" s="10"/>
      <c r="CC935" s="10"/>
      <c r="CD935" s="10"/>
      <c r="CE935" s="10"/>
    </row>
    <row r="936" spans="1:83" x14ac:dyDescent="0.2">
      <c r="A936" s="4"/>
      <c r="B936" s="1">
        <v>1</v>
      </c>
      <c r="C936" s="1" t="s">
        <v>1919</v>
      </c>
      <c r="D936" s="1" t="s">
        <v>1847</v>
      </c>
      <c r="E936" s="5">
        <v>43.061908333333335</v>
      </c>
      <c r="F936" s="5">
        <v>-70.704035000000005</v>
      </c>
      <c r="G936" s="6">
        <v>21.5</v>
      </c>
      <c r="H936" s="7">
        <v>41625</v>
      </c>
      <c r="I936" s="1" t="s">
        <v>12</v>
      </c>
      <c r="J936" s="28"/>
      <c r="K936" s="28" t="s">
        <v>2073</v>
      </c>
      <c r="L936" s="4" t="s">
        <v>2078</v>
      </c>
      <c r="M936" s="4" t="s">
        <v>2075</v>
      </c>
      <c r="N936" s="28" t="s">
        <v>2079</v>
      </c>
      <c r="O936" s="28" t="s">
        <v>2088</v>
      </c>
      <c r="P936" s="4" t="s">
        <v>240</v>
      </c>
      <c r="Q936" s="28" t="s">
        <v>1329</v>
      </c>
      <c r="R936" s="28" t="s">
        <v>2093</v>
      </c>
      <c r="S936" s="4" t="s">
        <v>240</v>
      </c>
      <c r="T936" s="4" t="s">
        <v>18</v>
      </c>
      <c r="U936" s="3" t="s">
        <v>1946</v>
      </c>
      <c r="V936" s="3" t="s">
        <v>1946</v>
      </c>
      <c r="W936" s="4" t="s">
        <v>1400</v>
      </c>
      <c r="X936" s="4" t="s">
        <v>1920</v>
      </c>
      <c r="Y936" s="1" t="s">
        <v>1329</v>
      </c>
      <c r="Z936" s="1" t="s">
        <v>2093</v>
      </c>
      <c r="AA936" s="1" t="s">
        <v>1303</v>
      </c>
      <c r="AB936" s="1" t="s">
        <v>1347</v>
      </c>
      <c r="AC936" s="1" t="s">
        <v>1301</v>
      </c>
      <c r="AD936" s="1" t="s">
        <v>2094</v>
      </c>
      <c r="AE936" s="4" t="s">
        <v>1059</v>
      </c>
      <c r="AF936" s="4" t="s">
        <v>1060</v>
      </c>
      <c r="AG936" s="8">
        <v>72.099999999999994</v>
      </c>
      <c r="AH936" s="8">
        <v>27.2</v>
      </c>
      <c r="AI936" s="14">
        <v>0.7</v>
      </c>
      <c r="AJ936" s="14"/>
      <c r="AK936" s="28"/>
      <c r="AL936" s="28"/>
      <c r="AM936" s="4" t="s">
        <v>1082</v>
      </c>
      <c r="AN936" s="4" t="s">
        <v>2101</v>
      </c>
      <c r="AO936" s="10">
        <v>-4.7309999999999999</v>
      </c>
      <c r="AP936" s="10">
        <v>1.7470000000000001</v>
      </c>
      <c r="AQ936" s="10">
        <v>-4.8129999999999997</v>
      </c>
      <c r="AR936" s="10">
        <f t="shared" si="27"/>
        <v>28.10977498362757</v>
      </c>
      <c r="AS936" s="10">
        <v>-4.016</v>
      </c>
      <c r="AT936" s="10">
        <f t="shared" si="28"/>
        <v>16.178433293620863</v>
      </c>
      <c r="AU936" s="11">
        <v>-2.3450000000000002</v>
      </c>
      <c r="AV936" s="11">
        <f t="shared" si="29"/>
        <v>5.0806039301551591</v>
      </c>
      <c r="AW936" s="11">
        <v>2.706</v>
      </c>
      <c r="AX936" s="11">
        <v>0.77</v>
      </c>
      <c r="AY936" s="11">
        <v>0.6</v>
      </c>
      <c r="AZ936" s="11">
        <v>0.71</v>
      </c>
      <c r="BA936" s="16">
        <v>515.20000000000005</v>
      </c>
      <c r="BB936" s="10">
        <v>0</v>
      </c>
      <c r="BC936" s="10">
        <v>0</v>
      </c>
      <c r="BD936" s="10">
        <v>0</v>
      </c>
      <c r="BE936" s="10">
        <v>29.926166585334951</v>
      </c>
      <c r="BF936" s="10">
        <v>20.762896892635506</v>
      </c>
      <c r="BG936" s="10">
        <v>9.1490214203818283</v>
      </c>
      <c r="BH936" s="10">
        <v>3.1001639379902914</v>
      </c>
      <c r="BI936" s="10">
        <v>3.3044927042235699</v>
      </c>
      <c r="BJ936" s="10">
        <v>2.3265448689522077</v>
      </c>
      <c r="BK936" s="10">
        <v>2.0456170801503828</v>
      </c>
      <c r="BL936" s="10">
        <v>1.4608167370434324</v>
      </c>
      <c r="BM936" s="10">
        <v>1.1981472623562841</v>
      </c>
      <c r="BN936" s="10">
        <v>0.95301399591462421</v>
      </c>
      <c r="BO936" s="10">
        <v>0.9378241140197352</v>
      </c>
      <c r="BP936" s="10">
        <v>1.4678180303204569</v>
      </c>
      <c r="BQ936" s="10">
        <v>3.4086175555059097</v>
      </c>
      <c r="BR936" s="10">
        <v>9.8802727805430237</v>
      </c>
      <c r="BS936" s="10">
        <v>6.1998893009495095</v>
      </c>
      <c r="BT936" s="10">
        <v>1.8260494359635855</v>
      </c>
      <c r="BU936" s="10">
        <v>1.1106744942029565</v>
      </c>
      <c r="BV936" s="10">
        <v>0.23538273217491368</v>
      </c>
      <c r="BW936" s="10">
        <v>0.70699999999999996</v>
      </c>
      <c r="BX936" s="10"/>
      <c r="BY936" s="10"/>
      <c r="BZ936" s="10"/>
      <c r="CA936" s="10"/>
      <c r="CB936" s="10"/>
      <c r="CC936" s="10"/>
      <c r="CD936" s="10"/>
      <c r="CE936" s="10"/>
    </row>
    <row r="937" spans="1:83" x14ac:dyDescent="0.2">
      <c r="A937" s="4"/>
      <c r="B937" s="1">
        <v>1</v>
      </c>
      <c r="C937" s="1" t="s">
        <v>1921</v>
      </c>
      <c r="D937" s="1" t="s">
        <v>1849</v>
      </c>
      <c r="E937" s="5">
        <v>43.061715</v>
      </c>
      <c r="F937" s="5">
        <v>-70.703923333333336</v>
      </c>
      <c r="G937" s="6">
        <v>21.5</v>
      </c>
      <c r="H937" s="7">
        <v>41625</v>
      </c>
      <c r="I937" s="1" t="s">
        <v>12</v>
      </c>
      <c r="J937" s="28"/>
      <c r="K937" s="28" t="s">
        <v>2073</v>
      </c>
      <c r="L937" s="4" t="s">
        <v>2078</v>
      </c>
      <c r="M937" s="4" t="s">
        <v>254</v>
      </c>
      <c r="N937" s="28" t="s">
        <v>254</v>
      </c>
      <c r="O937" s="28" t="s">
        <v>64</v>
      </c>
      <c r="P937" s="4" t="s">
        <v>1301</v>
      </c>
      <c r="Q937" s="28" t="s">
        <v>1301</v>
      </c>
      <c r="R937" s="28" t="s">
        <v>2094</v>
      </c>
      <c r="S937" s="4" t="s">
        <v>254</v>
      </c>
      <c r="T937" s="4" t="s">
        <v>64</v>
      </c>
      <c r="U937" s="3" t="s">
        <v>1946</v>
      </c>
      <c r="V937" s="3" t="s">
        <v>1946</v>
      </c>
      <c r="W937" s="4" t="s">
        <v>1300</v>
      </c>
      <c r="X937" s="4" t="s">
        <v>1332</v>
      </c>
      <c r="Y937" s="1" t="s">
        <v>1301</v>
      </c>
      <c r="Z937" s="1" t="s">
        <v>2094</v>
      </c>
      <c r="AA937" s="1" t="s">
        <v>1300</v>
      </c>
      <c r="AB937" s="1" t="s">
        <v>1332</v>
      </c>
      <c r="AC937" s="1" t="s">
        <v>1301</v>
      </c>
      <c r="AD937" s="1" t="s">
        <v>2094</v>
      </c>
      <c r="AE937" s="4" t="s">
        <v>1783</v>
      </c>
      <c r="AF937" s="4" t="s">
        <v>1784</v>
      </c>
      <c r="AG937" s="12">
        <v>96.5</v>
      </c>
      <c r="AH937" s="12">
        <v>3.3</v>
      </c>
      <c r="AI937" s="15">
        <v>0.2</v>
      </c>
      <c r="AJ937" s="15"/>
      <c r="AK937" s="28"/>
      <c r="AL937" s="28"/>
      <c r="AM937" s="4" t="s">
        <v>1061</v>
      </c>
      <c r="AN937" s="4" t="s">
        <v>2100</v>
      </c>
      <c r="AO937" s="10">
        <v>-4.7309999999999999</v>
      </c>
      <c r="AP937" s="10"/>
      <c r="AQ937" s="10">
        <v>-4.9189999999999996</v>
      </c>
      <c r="AR937" s="10">
        <f t="shared" si="27"/>
        <v>30.252867736023795</v>
      </c>
      <c r="AS937" s="10">
        <v>-4.6859999999999999</v>
      </c>
      <c r="AT937" s="10">
        <f t="shared" si="28"/>
        <v>25.7410678701413</v>
      </c>
      <c r="AU937" s="11">
        <v>-4.6859999999999999</v>
      </c>
      <c r="AV937" s="11">
        <f t="shared" si="29"/>
        <v>25.7410678701413</v>
      </c>
      <c r="AW937" s="11">
        <v>0.36399999999999999</v>
      </c>
      <c r="AX937" s="11">
        <v>0.35</v>
      </c>
      <c r="AY937" s="11">
        <v>2.4590000000000001</v>
      </c>
      <c r="AZ937" s="11"/>
      <c r="BA937" s="16">
        <v>342.8</v>
      </c>
      <c r="BB937" s="10">
        <v>0</v>
      </c>
      <c r="BC937" s="10">
        <v>0</v>
      </c>
      <c r="BD937" s="10">
        <v>0</v>
      </c>
      <c r="BE937" s="10">
        <v>84.40625755841549</v>
      </c>
      <c r="BF937" s="10">
        <v>5.3839696966072053</v>
      </c>
      <c r="BG937" s="10">
        <v>4.7412509106568645</v>
      </c>
      <c r="BH937" s="10">
        <v>0.79717669383635903</v>
      </c>
      <c r="BI937" s="10">
        <v>0.36222042433035895</v>
      </c>
      <c r="BJ937" s="10">
        <v>0.2995503098348607</v>
      </c>
      <c r="BK937" s="10">
        <v>0.27988566496988593</v>
      </c>
      <c r="BL937" s="10">
        <v>0.27159967217811604</v>
      </c>
      <c r="BM937" s="10">
        <v>0.19737584942367123</v>
      </c>
      <c r="BN937" s="10">
        <v>0.16586573599018048</v>
      </c>
      <c r="BO937" s="10">
        <v>0.12347296300975263</v>
      </c>
      <c r="BP937" s="10">
        <v>0.13846944292161772</v>
      </c>
      <c r="BQ937" s="10">
        <v>0.32478757661261015</v>
      </c>
      <c r="BR937" s="10">
        <v>1.0536631819787823</v>
      </c>
      <c r="BS937" s="10">
        <v>0.67542511665306559</v>
      </c>
      <c r="BT937" s="10">
        <v>0.26360543969591571</v>
      </c>
      <c r="BU937" s="10">
        <v>0.22967371569299927</v>
      </c>
      <c r="BV937" s="10">
        <v>8.0059028945832042E-2</v>
      </c>
      <c r="BW937" s="10">
        <v>0.20599999999999999</v>
      </c>
      <c r="BX937" s="10"/>
      <c r="BY937" s="10"/>
      <c r="BZ937" s="10"/>
      <c r="CA937" s="10"/>
      <c r="CB937" s="10"/>
      <c r="CC937" s="10"/>
      <c r="CD937" s="10"/>
      <c r="CE937" s="10"/>
    </row>
    <row r="938" spans="1:83" x14ac:dyDescent="0.2">
      <c r="A938" s="4"/>
      <c r="B938" s="1">
        <v>1</v>
      </c>
      <c r="C938" s="1" t="s">
        <v>1922</v>
      </c>
      <c r="D938" s="1" t="s">
        <v>1923</v>
      </c>
      <c r="E938" s="5">
        <v>43.059975000000001</v>
      </c>
      <c r="F938" s="5">
        <v>-70.703493333333327</v>
      </c>
      <c r="G938" s="6">
        <v>20.100000000000001</v>
      </c>
      <c r="H938" s="7">
        <v>41625</v>
      </c>
      <c r="I938" s="1" t="s">
        <v>12</v>
      </c>
      <c r="J938" s="28"/>
      <c r="K938" s="28" t="s">
        <v>2073</v>
      </c>
      <c r="L938" s="4" t="s">
        <v>2078</v>
      </c>
      <c r="M938" s="4" t="s">
        <v>254</v>
      </c>
      <c r="N938" s="28" t="s">
        <v>254</v>
      </c>
      <c r="O938" s="28" t="s">
        <v>64</v>
      </c>
      <c r="P938" s="4" t="s">
        <v>1301</v>
      </c>
      <c r="Q938" s="28" t="s">
        <v>1301</v>
      </c>
      <c r="R938" s="28" t="s">
        <v>2094</v>
      </c>
      <c r="S938" s="4" t="s">
        <v>254</v>
      </c>
      <c r="T938" s="4" t="s">
        <v>64</v>
      </c>
      <c r="U938" s="3" t="s">
        <v>1946</v>
      </c>
      <c r="V938" s="3" t="s">
        <v>1946</v>
      </c>
      <c r="W938" s="4" t="s">
        <v>1300</v>
      </c>
      <c r="X938" s="4" t="s">
        <v>1332</v>
      </c>
      <c r="Y938" s="1" t="s">
        <v>1301</v>
      </c>
      <c r="Z938" s="1" t="s">
        <v>2094</v>
      </c>
      <c r="AA938" s="1" t="s">
        <v>1300</v>
      </c>
      <c r="AB938" s="1" t="s">
        <v>1332</v>
      </c>
      <c r="AC938" s="1" t="s">
        <v>1301</v>
      </c>
      <c r="AD938" s="1" t="s">
        <v>2094</v>
      </c>
      <c r="AE938" s="4" t="s">
        <v>1271</v>
      </c>
      <c r="AF938" s="4" t="s">
        <v>1272</v>
      </c>
      <c r="AG938" s="12">
        <v>92.8</v>
      </c>
      <c r="AH938" s="12">
        <v>6.9</v>
      </c>
      <c r="AI938" s="15">
        <v>0.3</v>
      </c>
      <c r="AJ938" s="15"/>
      <c r="AK938" s="28"/>
      <c r="AL938" s="28"/>
      <c r="AM938" s="4" t="s">
        <v>1061</v>
      </c>
      <c r="AN938" s="4" t="s">
        <v>2100</v>
      </c>
      <c r="AO938" s="10">
        <v>-4.7309999999999999</v>
      </c>
      <c r="AP938" s="10"/>
      <c r="AQ938" s="10">
        <v>-4.9219999999999997</v>
      </c>
      <c r="AR938" s="10">
        <f t="shared" si="27"/>
        <v>30.315842259176559</v>
      </c>
      <c r="AS938" s="10">
        <v>-4.7030000000000003</v>
      </c>
      <c r="AT938" s="10">
        <f t="shared" si="28"/>
        <v>26.046181922253904</v>
      </c>
      <c r="AU938" s="11">
        <v>-4.7030000000000003</v>
      </c>
      <c r="AV938" s="11">
        <f t="shared" si="29"/>
        <v>26.046181922253904</v>
      </c>
      <c r="AW938" s="11">
        <v>1.0780000000000001</v>
      </c>
      <c r="AX938" s="11">
        <v>0.46200000000000002</v>
      </c>
      <c r="AY938" s="11">
        <v>9.7070000000000007</v>
      </c>
      <c r="AZ938" s="11"/>
      <c r="BA938" s="16">
        <v>206.2</v>
      </c>
      <c r="BB938" s="10">
        <v>0</v>
      </c>
      <c r="BC938" s="10">
        <v>0</v>
      </c>
      <c r="BD938" s="10">
        <v>0</v>
      </c>
      <c r="BE938" s="10">
        <v>89.593100387327127</v>
      </c>
      <c r="BF938" s="10">
        <v>0</v>
      </c>
      <c r="BG938" s="10">
        <v>0</v>
      </c>
      <c r="BH938" s="10">
        <v>0.52746335914705567</v>
      </c>
      <c r="BI938" s="10">
        <v>0.3815547896864761</v>
      </c>
      <c r="BJ938" s="10">
        <v>0.77509076842107827</v>
      </c>
      <c r="BK938" s="10">
        <v>0.82830276998299845</v>
      </c>
      <c r="BL938" s="10">
        <v>0.72648691649305275</v>
      </c>
      <c r="BM938" s="10">
        <v>0.54026916444545781</v>
      </c>
      <c r="BN938" s="10">
        <v>0.40580820881223734</v>
      </c>
      <c r="BO938" s="10">
        <v>0.28512319524244928</v>
      </c>
      <c r="BP938" s="10">
        <v>0.26479883001506144</v>
      </c>
      <c r="BQ938" s="10">
        <v>0.46023288133044554</v>
      </c>
      <c r="BR938" s="10">
        <v>1.8690654915076657</v>
      </c>
      <c r="BS938" s="10">
        <v>1.4713094178451809</v>
      </c>
      <c r="BT938" s="10">
        <v>0.76829981106586531</v>
      </c>
      <c r="BU938" s="10">
        <v>0.64504393506874647</v>
      </c>
      <c r="BV938" s="10">
        <v>0.15488233453711137</v>
      </c>
      <c r="BW938" s="10">
        <v>0.30299999999999999</v>
      </c>
      <c r="BX938" s="10"/>
      <c r="BY938" s="10"/>
      <c r="BZ938" s="10"/>
      <c r="CA938" s="10"/>
      <c r="CB938" s="10"/>
      <c r="CC938" s="10"/>
      <c r="CD938" s="10"/>
      <c r="CE938" s="10"/>
    </row>
    <row r="939" spans="1:83" x14ac:dyDescent="0.2">
      <c r="A939" s="4"/>
      <c r="B939" s="1">
        <v>1</v>
      </c>
      <c r="C939" s="1" t="s">
        <v>1924</v>
      </c>
      <c r="D939" s="1" t="s">
        <v>1925</v>
      </c>
      <c r="E939" s="5">
        <v>43.059800000000003</v>
      </c>
      <c r="F939" s="5">
        <v>-70.703518333333335</v>
      </c>
      <c r="G939" s="6">
        <v>20.100000000000001</v>
      </c>
      <c r="H939" s="7">
        <v>41625</v>
      </c>
      <c r="I939" s="1" t="s">
        <v>12</v>
      </c>
      <c r="J939" s="28"/>
      <c r="K939" s="28" t="s">
        <v>2073</v>
      </c>
      <c r="L939" s="4" t="s">
        <v>2078</v>
      </c>
      <c r="M939" s="4" t="s">
        <v>254</v>
      </c>
      <c r="N939" s="28" t="s">
        <v>254</v>
      </c>
      <c r="O939" s="28" t="s">
        <v>64</v>
      </c>
      <c r="P939" s="4" t="s">
        <v>1301</v>
      </c>
      <c r="Q939" s="28" t="s">
        <v>1301</v>
      </c>
      <c r="R939" s="28" t="s">
        <v>2094</v>
      </c>
      <c r="S939" s="4" t="s">
        <v>254</v>
      </c>
      <c r="T939" s="4" t="s">
        <v>64</v>
      </c>
      <c r="U939" s="3" t="s">
        <v>1946</v>
      </c>
      <c r="V939" s="3" t="s">
        <v>1946</v>
      </c>
      <c r="W939" s="4" t="s">
        <v>1300</v>
      </c>
      <c r="X939" s="4" t="s">
        <v>1332</v>
      </c>
      <c r="Y939" s="1" t="s">
        <v>1301</v>
      </c>
      <c r="Z939" s="1" t="s">
        <v>2094</v>
      </c>
      <c r="AA939" s="1" t="s">
        <v>1300</v>
      </c>
      <c r="AB939" s="1" t="s">
        <v>1332</v>
      </c>
      <c r="AC939" s="1" t="s">
        <v>1301</v>
      </c>
      <c r="AD939" s="1" t="s">
        <v>2094</v>
      </c>
      <c r="AE939" s="4" t="s">
        <v>1271</v>
      </c>
      <c r="AF939" s="4" t="s">
        <v>1272</v>
      </c>
      <c r="AG939" s="6">
        <v>90.3</v>
      </c>
      <c r="AH939" s="6">
        <v>9.4</v>
      </c>
      <c r="AI939" s="1">
        <v>0.4</v>
      </c>
      <c r="AK939" s="28"/>
      <c r="AL939" s="28"/>
      <c r="AM939" s="4" t="s">
        <v>1061</v>
      </c>
      <c r="AN939" s="4" t="s">
        <v>2100</v>
      </c>
      <c r="AO939" s="10">
        <v>-4.7309999999999999</v>
      </c>
      <c r="AP939" s="10"/>
      <c r="AQ939" s="10">
        <v>-4.9169999999999998</v>
      </c>
      <c r="AR939" s="10">
        <f t="shared" si="27"/>
        <v>30.210957412807986</v>
      </c>
      <c r="AS939" s="10">
        <v>-4.6779999999999999</v>
      </c>
      <c r="AT939" s="10">
        <f t="shared" si="28"/>
        <v>25.598724106648074</v>
      </c>
      <c r="AU939" s="11">
        <v>-4.6159999999999997</v>
      </c>
      <c r="AV939" s="11">
        <f t="shared" si="29"/>
        <v>24.521919363324525</v>
      </c>
      <c r="AW939" s="11">
        <v>1.2070000000000001</v>
      </c>
      <c r="AX939" s="11">
        <v>0.61899999999999999</v>
      </c>
      <c r="AY939" s="11">
        <v>9.5649999999999995</v>
      </c>
      <c r="AZ939" s="11"/>
      <c r="BA939" s="10">
        <v>156.30000000000001</v>
      </c>
      <c r="BB939" s="10">
        <v>0</v>
      </c>
      <c r="BC939" s="10">
        <v>0</v>
      </c>
      <c r="BD939" s="10">
        <v>0</v>
      </c>
      <c r="BE939" s="10">
        <v>82.158655282803878</v>
      </c>
      <c r="BF939" s="10">
        <v>4.52240438137519</v>
      </c>
      <c r="BG939" s="10">
        <v>1.0902247700757044</v>
      </c>
      <c r="BH939" s="10">
        <v>0.57454679014612919</v>
      </c>
      <c r="BI939" s="10">
        <v>0.20508101820006061</v>
      </c>
      <c r="BJ939" s="10">
        <v>0.28749735250323633</v>
      </c>
      <c r="BK939" s="10">
        <v>0.72043905894367621</v>
      </c>
      <c r="BL939" s="10">
        <v>0.713784323875718</v>
      </c>
      <c r="BM939" s="10">
        <v>0.45386572920219348</v>
      </c>
      <c r="BN939" s="10">
        <v>0.35538844776384915</v>
      </c>
      <c r="BO939" s="10">
        <v>0.23438744763395372</v>
      </c>
      <c r="BP939" s="10">
        <v>0.25447962851221245</v>
      </c>
      <c r="BQ939" s="10">
        <v>0.57256316719318023</v>
      </c>
      <c r="BR939" s="10">
        <v>2.6758433756911497</v>
      </c>
      <c r="BS939" s="10">
        <v>2.2260728680692381</v>
      </c>
      <c r="BT939" s="10">
        <v>1.2930022261368566</v>
      </c>
      <c r="BU939" s="10">
        <v>1.0877932322624122</v>
      </c>
      <c r="BV939" s="10">
        <v>0.21563901133672517</v>
      </c>
      <c r="BW939" s="10">
        <v>0.35799999999999998</v>
      </c>
      <c r="BX939" s="10"/>
      <c r="BY939" s="10"/>
      <c r="BZ939" s="10"/>
      <c r="CA939" s="10"/>
      <c r="CB939" s="10"/>
      <c r="CC939" s="10"/>
      <c r="CD939" s="10"/>
      <c r="CE939" s="10"/>
    </row>
    <row r="940" spans="1:83" x14ac:dyDescent="0.2">
      <c r="A940" s="4"/>
      <c r="B940" s="1">
        <v>1</v>
      </c>
      <c r="C940" s="1" t="s">
        <v>1926</v>
      </c>
      <c r="D940" s="1" t="s">
        <v>1851</v>
      </c>
      <c r="E940" s="5">
        <v>43.057613333333336</v>
      </c>
      <c r="F940" s="5">
        <v>-70.702950000000001</v>
      </c>
      <c r="G940" s="6">
        <v>16.2</v>
      </c>
      <c r="H940" s="7">
        <v>41625</v>
      </c>
      <c r="I940" s="1" t="s">
        <v>12</v>
      </c>
      <c r="J940" s="28"/>
      <c r="K940" s="28" t="s">
        <v>2073</v>
      </c>
      <c r="L940" s="4" t="s">
        <v>2078</v>
      </c>
      <c r="M940" s="4" t="s">
        <v>254</v>
      </c>
      <c r="N940" s="28" t="s">
        <v>254</v>
      </c>
      <c r="O940" s="28" t="s">
        <v>64</v>
      </c>
      <c r="P940" s="4" t="s">
        <v>1301</v>
      </c>
      <c r="Q940" s="28" t="s">
        <v>1301</v>
      </c>
      <c r="R940" s="28" t="s">
        <v>2094</v>
      </c>
      <c r="S940" s="4" t="s">
        <v>254</v>
      </c>
      <c r="T940" s="4" t="s">
        <v>64</v>
      </c>
      <c r="U940" s="3" t="s">
        <v>1946</v>
      </c>
      <c r="V940" s="3" t="s">
        <v>1946</v>
      </c>
      <c r="W940" s="4" t="s">
        <v>1333</v>
      </c>
      <c r="X940" s="4" t="s">
        <v>1133</v>
      </c>
      <c r="Y940" s="1" t="s">
        <v>1301</v>
      </c>
      <c r="Z940" s="1" t="s">
        <v>2094</v>
      </c>
      <c r="AA940" s="1" t="s">
        <v>1303</v>
      </c>
      <c r="AB940" s="1" t="s">
        <v>1347</v>
      </c>
      <c r="AC940" s="1" t="s">
        <v>1301</v>
      </c>
      <c r="AD940" s="1" t="s">
        <v>2094</v>
      </c>
      <c r="AE940" s="4" t="s">
        <v>1059</v>
      </c>
      <c r="AF940" s="4" t="s">
        <v>1060</v>
      </c>
      <c r="AG940" s="6">
        <v>82.9</v>
      </c>
      <c r="AH940" s="6">
        <v>16.399999999999999</v>
      </c>
      <c r="AI940" s="1">
        <v>0.7</v>
      </c>
      <c r="AK940" s="28"/>
      <c r="AL940" s="28"/>
      <c r="AM940" s="4" t="s">
        <v>1082</v>
      </c>
      <c r="AN940" s="4" t="s">
        <v>2101</v>
      </c>
      <c r="AO940" s="10">
        <v>-3.2429999999999999</v>
      </c>
      <c r="AP940" s="10">
        <v>-4.7309999999999999</v>
      </c>
      <c r="AQ940" s="10">
        <v>-4.6689999999999996</v>
      </c>
      <c r="AR940" s="10">
        <f t="shared" si="27"/>
        <v>25.439528030367168</v>
      </c>
      <c r="AS940" s="10">
        <v>-2.9630000000000001</v>
      </c>
      <c r="AT940" s="10">
        <f t="shared" si="28"/>
        <v>7.7974370471323917</v>
      </c>
      <c r="AU940" s="10">
        <v>-2.66</v>
      </c>
      <c r="AV940" s="11">
        <f t="shared" si="29"/>
        <v>6.3203304949070178</v>
      </c>
      <c r="AW940" s="10">
        <v>2.1080000000000001</v>
      </c>
      <c r="AX940" s="10">
        <v>0.36499999999999999</v>
      </c>
      <c r="AY940" s="10">
        <v>1.718</v>
      </c>
      <c r="AZ940" s="11"/>
      <c r="BA940" s="10">
        <v>456.1</v>
      </c>
      <c r="BB940" s="10">
        <v>0</v>
      </c>
      <c r="BC940" s="10">
        <v>0</v>
      </c>
      <c r="BD940" s="10">
        <v>0</v>
      </c>
      <c r="BE940" s="10">
        <v>15.94761953101208</v>
      </c>
      <c r="BF940" s="10">
        <v>2.870941170305807</v>
      </c>
      <c r="BG940" s="10">
        <v>14.193601289888891</v>
      </c>
      <c r="BH940" s="10">
        <v>15.89684133765898</v>
      </c>
      <c r="BI940" s="10">
        <v>14.976914119736119</v>
      </c>
      <c r="BJ940" s="10">
        <v>11.263747768313749</v>
      </c>
      <c r="BK940" s="10">
        <v>5.5817424769453616</v>
      </c>
      <c r="BL940" s="10">
        <v>2.1974504348047237</v>
      </c>
      <c r="BM940" s="10">
        <v>1.1978479342198762</v>
      </c>
      <c r="BN940" s="10">
        <v>0.71580589662866545</v>
      </c>
      <c r="BO940" s="10">
        <v>0.52806251593670095</v>
      </c>
      <c r="BP940" s="10">
        <v>0.65798979305693706</v>
      </c>
      <c r="BQ940" s="10">
        <v>1.3714058697048224</v>
      </c>
      <c r="BR940" s="10">
        <v>3.7560077114448034</v>
      </c>
      <c r="BS940" s="10">
        <v>3.235290055082062</v>
      </c>
      <c r="BT940" s="10">
        <v>2.6403783545453607</v>
      </c>
      <c r="BU940" s="10">
        <v>2.0156267916798307</v>
      </c>
      <c r="BV940" s="10">
        <v>0.28949709198373252</v>
      </c>
      <c r="BW940" s="10">
        <v>0.66300000000000003</v>
      </c>
      <c r="BX940" s="10"/>
      <c r="BY940" s="10"/>
      <c r="BZ940" s="10"/>
      <c r="CA940" s="10"/>
      <c r="CB940" s="10"/>
      <c r="CC940" s="10"/>
      <c r="CD940" s="10"/>
      <c r="CE940" s="10"/>
    </row>
    <row r="941" spans="1:83" x14ac:dyDescent="0.2">
      <c r="A941" s="4"/>
      <c r="B941" s="1">
        <v>1</v>
      </c>
      <c r="C941" s="1" t="s">
        <v>1927</v>
      </c>
      <c r="D941" s="1" t="s">
        <v>1853</v>
      </c>
      <c r="E941" s="5">
        <v>43.05775666666667</v>
      </c>
      <c r="F941" s="5">
        <v>-70.703085000000002</v>
      </c>
      <c r="G941" s="6">
        <v>16.2</v>
      </c>
      <c r="H941" s="7">
        <v>41625</v>
      </c>
      <c r="I941" s="1" t="s">
        <v>12</v>
      </c>
      <c r="J941" s="28"/>
      <c r="K941" s="28" t="s">
        <v>2073</v>
      </c>
      <c r="L941" s="4" t="s">
        <v>2078</v>
      </c>
      <c r="M941" s="4" t="s">
        <v>254</v>
      </c>
      <c r="N941" s="28" t="s">
        <v>254</v>
      </c>
      <c r="O941" s="28" t="s">
        <v>64</v>
      </c>
      <c r="P941" s="4" t="s">
        <v>1301</v>
      </c>
      <c r="Q941" s="28" t="s">
        <v>1301</v>
      </c>
      <c r="R941" s="28" t="s">
        <v>2094</v>
      </c>
      <c r="S941" s="4" t="s">
        <v>254</v>
      </c>
      <c r="T941" s="4" t="s">
        <v>64</v>
      </c>
      <c r="U941" s="3" t="s">
        <v>1946</v>
      </c>
      <c r="V941" s="3" t="s">
        <v>1946</v>
      </c>
      <c r="W941" s="4" t="s">
        <v>1300</v>
      </c>
      <c r="X941" s="4" t="s">
        <v>1332</v>
      </c>
      <c r="Y941" s="1" t="s">
        <v>1301</v>
      </c>
      <c r="Z941" s="1" t="s">
        <v>2094</v>
      </c>
      <c r="AA941" s="1" t="s">
        <v>1303</v>
      </c>
      <c r="AB941" s="1" t="s">
        <v>1347</v>
      </c>
      <c r="AC941" s="1" t="s">
        <v>1301</v>
      </c>
      <c r="AD941" s="1" t="s">
        <v>2094</v>
      </c>
      <c r="AE941" s="4" t="s">
        <v>1059</v>
      </c>
      <c r="AF941" s="4" t="s">
        <v>1060</v>
      </c>
      <c r="AG941" s="6">
        <v>82.6</v>
      </c>
      <c r="AH941" s="6">
        <v>16.899999999999999</v>
      </c>
      <c r="AI941" s="1">
        <v>0.5</v>
      </c>
      <c r="AK941" s="28"/>
      <c r="AL941" s="28"/>
      <c r="AM941" s="4" t="s">
        <v>1082</v>
      </c>
      <c r="AN941" s="4" t="s">
        <v>2101</v>
      </c>
      <c r="AO941" s="10">
        <v>-4.7309999999999999</v>
      </c>
      <c r="AP941" s="10">
        <v>-3.7429999999999999</v>
      </c>
      <c r="AQ941" s="10">
        <v>-4.7910000000000004</v>
      </c>
      <c r="AR941" s="10">
        <f t="shared" si="27"/>
        <v>27.684374098719623</v>
      </c>
      <c r="AS941" s="10">
        <v>-3.6389999999999998</v>
      </c>
      <c r="AT941" s="10">
        <f t="shared" si="28"/>
        <v>12.457995056986588</v>
      </c>
      <c r="AU941" s="10">
        <v>-2.8210000000000002</v>
      </c>
      <c r="AV941" s="11">
        <f t="shared" si="29"/>
        <v>7.0665204118517213</v>
      </c>
      <c r="AW941" s="10">
        <v>2.2759999999999998</v>
      </c>
      <c r="AX941" s="10">
        <v>0.60599999999999998</v>
      </c>
      <c r="AY941" s="10">
        <v>1.387</v>
      </c>
      <c r="AZ941" s="11"/>
      <c r="BA941" s="10">
        <v>496.1</v>
      </c>
      <c r="BB941" s="10">
        <v>0</v>
      </c>
      <c r="BC941" s="10">
        <v>0</v>
      </c>
      <c r="BD941" s="10">
        <v>0</v>
      </c>
      <c r="BE941" s="10">
        <v>26.418423916741435</v>
      </c>
      <c r="BF941" s="10">
        <v>9.9909357276787851</v>
      </c>
      <c r="BG941" s="10">
        <v>19.388235446352674</v>
      </c>
      <c r="BH941" s="10">
        <v>8.7405152285102083</v>
      </c>
      <c r="BI941" s="10">
        <v>8.3139860136658257</v>
      </c>
      <c r="BJ941" s="10">
        <v>5.1735022659835286</v>
      </c>
      <c r="BK941" s="10">
        <v>3.3182260755116633</v>
      </c>
      <c r="BL941" s="10">
        <v>1.2289681443251661</v>
      </c>
      <c r="BM941" s="10">
        <v>0.97595388238945835</v>
      </c>
      <c r="BN941" s="10">
        <v>0.64408466196032177</v>
      </c>
      <c r="BO941" s="10">
        <v>0.5478638566543188</v>
      </c>
      <c r="BP941" s="10">
        <v>0.70859947124858735</v>
      </c>
      <c r="BQ941" s="10">
        <v>1.273478222660251</v>
      </c>
      <c r="BR941" s="10">
        <v>3.7776611131046502</v>
      </c>
      <c r="BS941" s="10">
        <v>3.5467784439667915</v>
      </c>
      <c r="BT941" s="10">
        <v>2.7477873443198093</v>
      </c>
      <c r="BU941" s="10">
        <v>2.3346247378278031</v>
      </c>
      <c r="BV941" s="10">
        <v>0.34766313894231993</v>
      </c>
      <c r="BW941" s="10">
        <v>0.5232</v>
      </c>
      <c r="BX941" s="10"/>
      <c r="BY941" s="10"/>
      <c r="BZ941" s="10"/>
      <c r="CA941" s="10"/>
      <c r="CB941" s="10"/>
      <c r="CC941" s="10"/>
      <c r="CD941" s="10"/>
      <c r="CE941" s="10"/>
    </row>
    <row r="942" spans="1:83" x14ac:dyDescent="0.2">
      <c r="A942" s="4"/>
      <c r="B942" s="1">
        <v>1</v>
      </c>
      <c r="C942" s="1" t="s">
        <v>1928</v>
      </c>
      <c r="D942" s="1" t="s">
        <v>1855</v>
      </c>
      <c r="E942" s="5">
        <v>43.055538333333331</v>
      </c>
      <c r="F942" s="5">
        <v>-70.70180666666667</v>
      </c>
      <c r="G942" s="6">
        <v>14.5</v>
      </c>
      <c r="H942" s="7">
        <v>41625</v>
      </c>
      <c r="I942" s="1" t="s">
        <v>12</v>
      </c>
      <c r="J942" s="28"/>
      <c r="K942" s="28" t="s">
        <v>2073</v>
      </c>
      <c r="L942" s="4" t="s">
        <v>2078</v>
      </c>
      <c r="M942" s="4" t="s">
        <v>2075</v>
      </c>
      <c r="N942" s="28" t="s">
        <v>2079</v>
      </c>
      <c r="O942" s="28" t="s">
        <v>2088</v>
      </c>
      <c r="P942" s="4" t="s">
        <v>240</v>
      </c>
      <c r="Q942" s="28" t="s">
        <v>1329</v>
      </c>
      <c r="R942" s="28" t="s">
        <v>2093</v>
      </c>
      <c r="S942" s="4" t="s">
        <v>240</v>
      </c>
      <c r="T942" s="4" t="s">
        <v>18</v>
      </c>
      <c r="U942" s="3" t="s">
        <v>1946</v>
      </c>
      <c r="V942" s="3" t="s">
        <v>1946</v>
      </c>
      <c r="W942" s="4" t="s">
        <v>1400</v>
      </c>
      <c r="X942" s="4" t="s">
        <v>1920</v>
      </c>
      <c r="Y942" s="1" t="s">
        <v>1329</v>
      </c>
      <c r="Z942" s="1" t="s">
        <v>2093</v>
      </c>
      <c r="AA942" s="1" t="s">
        <v>1173</v>
      </c>
      <c r="AB942" s="1" t="s">
        <v>1749</v>
      </c>
      <c r="AC942" s="1" t="s">
        <v>1173</v>
      </c>
      <c r="AD942" s="1" t="s">
        <v>1749</v>
      </c>
      <c r="AE942" s="4" t="s">
        <v>1059</v>
      </c>
      <c r="AF942" s="4" t="s">
        <v>1060</v>
      </c>
      <c r="AG942" s="6">
        <v>41.1</v>
      </c>
      <c r="AH942" s="6">
        <v>58.6</v>
      </c>
      <c r="AI942" s="1">
        <v>0.3</v>
      </c>
      <c r="AK942" s="28"/>
      <c r="AL942" s="28"/>
      <c r="AM942" s="4" t="s">
        <v>1082</v>
      </c>
      <c r="AN942" s="4" t="s">
        <v>2101</v>
      </c>
      <c r="AO942" s="10">
        <v>1.7470000000000001</v>
      </c>
      <c r="AP942" s="10">
        <v>-4.2430000000000003</v>
      </c>
      <c r="AQ942" s="10">
        <v>-4.4400000000000004</v>
      </c>
      <c r="AR942" s="10">
        <f t="shared" si="27"/>
        <v>21.705669239162752</v>
      </c>
      <c r="AS942" s="10">
        <v>0.54</v>
      </c>
      <c r="AT942" s="10">
        <f t="shared" si="28"/>
        <v>0.68777090906987182</v>
      </c>
      <c r="AU942" s="11">
        <v>-0.57399999999999995</v>
      </c>
      <c r="AV942" s="11">
        <f t="shared" si="29"/>
        <v>1.4886452551665397</v>
      </c>
      <c r="AW942" s="11">
        <v>2.6429999999999998</v>
      </c>
      <c r="AX942" s="11">
        <v>-0.498</v>
      </c>
      <c r="AY942" s="11">
        <v>0.52800000000000002</v>
      </c>
      <c r="AZ942" s="11">
        <v>0.5</v>
      </c>
      <c r="BA942" s="10">
        <v>647.70000000000005</v>
      </c>
      <c r="BB942" s="10">
        <v>0</v>
      </c>
      <c r="BC942" s="10">
        <v>0</v>
      </c>
      <c r="BD942" s="10">
        <v>0</v>
      </c>
      <c r="BE942" s="10">
        <v>8.6330700306544603</v>
      </c>
      <c r="BF942" s="10">
        <v>14.662567720448815</v>
      </c>
      <c r="BG942" s="10">
        <v>4.5637782015561861</v>
      </c>
      <c r="BH942" s="10">
        <v>5.116887177867687</v>
      </c>
      <c r="BI942" s="10">
        <v>2.3742849324246018</v>
      </c>
      <c r="BJ942" s="10">
        <v>1.469934387066721</v>
      </c>
      <c r="BK942" s="10">
        <v>2.0418174182336224</v>
      </c>
      <c r="BL942" s="10">
        <v>2.1915621205712421</v>
      </c>
      <c r="BM942" s="10">
        <v>2.7591111409000608</v>
      </c>
      <c r="BN942" s="10">
        <v>2.4772961500416351</v>
      </c>
      <c r="BO942" s="10">
        <v>3.2207427526677161</v>
      </c>
      <c r="BP942" s="10">
        <v>5.3846792896163382</v>
      </c>
      <c r="BQ942" s="10">
        <v>8.7070521870709765</v>
      </c>
      <c r="BR942" s="10">
        <v>21.29446113415861</v>
      </c>
      <c r="BS942" s="10">
        <v>10.040518241376697</v>
      </c>
      <c r="BT942" s="10">
        <v>2.7313715120089435</v>
      </c>
      <c r="BU942" s="10">
        <v>1.7775456000051011</v>
      </c>
      <c r="BV942" s="10">
        <v>0.21442978616274752</v>
      </c>
      <c r="BW942" s="10">
        <v>0.33900000000000002</v>
      </c>
      <c r="BX942" s="10"/>
      <c r="BY942" s="10"/>
      <c r="BZ942" s="10"/>
      <c r="CA942" s="10"/>
      <c r="CB942" s="10"/>
      <c r="CC942" s="10"/>
      <c r="CD942" s="10"/>
      <c r="CE942" s="10"/>
    </row>
    <row r="943" spans="1:83" x14ac:dyDescent="0.2">
      <c r="A943" s="4"/>
      <c r="B943" s="1">
        <v>1</v>
      </c>
      <c r="C943" s="1" t="s">
        <v>1929</v>
      </c>
      <c r="D943" s="1" t="s">
        <v>1857</v>
      </c>
      <c r="E943" s="5">
        <v>43.055523333333333</v>
      </c>
      <c r="F943" s="5">
        <v>-70.701679999999996</v>
      </c>
      <c r="G943" s="6">
        <v>14.5</v>
      </c>
      <c r="H943" s="7">
        <v>41625</v>
      </c>
      <c r="I943" s="1" t="s">
        <v>12</v>
      </c>
      <c r="J943" s="28"/>
      <c r="K943" s="28" t="s">
        <v>2073</v>
      </c>
      <c r="L943" s="4" t="s">
        <v>2078</v>
      </c>
      <c r="M943" s="4" t="s">
        <v>2076</v>
      </c>
      <c r="N943" s="28" t="s">
        <v>2083</v>
      </c>
      <c r="O943" s="28" t="s">
        <v>2092</v>
      </c>
      <c r="P943" s="4" t="s">
        <v>237</v>
      </c>
      <c r="Q943" s="28" t="s">
        <v>1317</v>
      </c>
      <c r="R943" s="28" t="s">
        <v>1318</v>
      </c>
      <c r="S943" s="4" t="s">
        <v>237</v>
      </c>
      <c r="T943" s="4" t="s">
        <v>13</v>
      </c>
      <c r="U943" s="3" t="s">
        <v>1946</v>
      </c>
      <c r="V943" s="3" t="s">
        <v>1946</v>
      </c>
      <c r="W943" s="4" t="s">
        <v>1789</v>
      </c>
      <c r="X943" s="4" t="s">
        <v>1790</v>
      </c>
      <c r="Y943" s="1" t="s">
        <v>1317</v>
      </c>
      <c r="Z943" s="1" t="s">
        <v>1318</v>
      </c>
      <c r="AA943" s="1" t="s">
        <v>1132</v>
      </c>
      <c r="AB943" s="1" t="s">
        <v>1133</v>
      </c>
      <c r="AC943" s="1" t="s">
        <v>1132</v>
      </c>
      <c r="AD943" s="1" t="s">
        <v>1133</v>
      </c>
      <c r="AE943" s="4" t="s">
        <v>1271</v>
      </c>
      <c r="AF943" s="4" t="s">
        <v>1272</v>
      </c>
      <c r="AG943" s="6">
        <v>11.5</v>
      </c>
      <c r="AH943" s="6">
        <v>88</v>
      </c>
      <c r="AI943" s="1">
        <v>0.5</v>
      </c>
      <c r="AK943" s="28"/>
      <c r="AL943" s="28"/>
      <c r="AM943" s="4" t="s">
        <v>1082</v>
      </c>
      <c r="AN943" s="4" t="s">
        <v>2101</v>
      </c>
      <c r="AO943" s="10">
        <v>1.7470000000000001</v>
      </c>
      <c r="AP943" s="10">
        <v>-4.2430000000000003</v>
      </c>
      <c r="AQ943" s="10">
        <v>-4.0110000000000001</v>
      </c>
      <c r="AR943" s="10">
        <f t="shared" si="27"/>
        <v>16.122460166568068</v>
      </c>
      <c r="AS943" s="10">
        <v>1.76</v>
      </c>
      <c r="AT943" s="10">
        <f t="shared" si="28"/>
        <v>0.29524816535738263</v>
      </c>
      <c r="AU943" s="11">
        <v>1.54</v>
      </c>
      <c r="AV943" s="11">
        <f t="shared" si="29"/>
        <v>0.34388545453493591</v>
      </c>
      <c r="AW943" s="11">
        <v>1.5029999999999999</v>
      </c>
      <c r="AX943" s="11">
        <v>-0.54500000000000004</v>
      </c>
      <c r="AY943" s="11">
        <v>3.3109999999999999</v>
      </c>
      <c r="AZ943" s="11">
        <v>0.59</v>
      </c>
      <c r="BA943" s="10">
        <v>132.9</v>
      </c>
      <c r="BB943" s="10">
        <v>0</v>
      </c>
      <c r="BC943" s="10">
        <v>0</v>
      </c>
      <c r="BD943" s="10">
        <v>0</v>
      </c>
      <c r="BE943" s="10">
        <v>0</v>
      </c>
      <c r="BF943" s="10">
        <v>10.239020641746425</v>
      </c>
      <c r="BG943" s="10">
        <v>0.56442004963284642</v>
      </c>
      <c r="BH943" s="10">
        <v>0</v>
      </c>
      <c r="BI943" s="10">
        <v>0</v>
      </c>
      <c r="BJ943" s="10">
        <v>0.22159939290344388</v>
      </c>
      <c r="BK943" s="10">
        <v>8.4576474575032617E-2</v>
      </c>
      <c r="BL943" s="10">
        <v>0.39428890282310564</v>
      </c>
      <c r="BM943" s="10">
        <v>0.69332004627782662</v>
      </c>
      <c r="BN943" s="10">
        <v>1.1411472515376002</v>
      </c>
      <c r="BO943" s="10">
        <v>2.1353391162023905</v>
      </c>
      <c r="BP943" s="10">
        <v>4.6840095942196749</v>
      </c>
      <c r="BQ943" s="10">
        <v>9.2173512444244921</v>
      </c>
      <c r="BR943" s="10">
        <v>39.173665443863626</v>
      </c>
      <c r="BS943" s="10">
        <v>23.805071084705133</v>
      </c>
      <c r="BT943" s="10">
        <v>4.6966941644550131</v>
      </c>
      <c r="BU943" s="10">
        <v>2.2836867120034703</v>
      </c>
      <c r="BV943" s="10">
        <v>0.18423564817422827</v>
      </c>
      <c r="BW943" s="10">
        <v>0.48199999999999998</v>
      </c>
      <c r="BX943" s="10"/>
      <c r="BY943" s="10"/>
      <c r="BZ943" s="10"/>
      <c r="CA943" s="10"/>
      <c r="CB943" s="10"/>
      <c r="CC943" s="10"/>
      <c r="CD943" s="10"/>
      <c r="CE943" s="10"/>
    </row>
    <row r="944" spans="1:83" x14ac:dyDescent="0.2">
      <c r="A944" s="4"/>
      <c r="B944" s="1">
        <v>1</v>
      </c>
      <c r="C944" s="1" t="s">
        <v>1930</v>
      </c>
      <c r="D944" s="1" t="s">
        <v>1859</v>
      </c>
      <c r="E944" s="5">
        <v>43.054141666666666</v>
      </c>
      <c r="F944" s="5">
        <v>-70.69868666666666</v>
      </c>
      <c r="G944" s="6">
        <v>13.9</v>
      </c>
      <c r="H944" s="7">
        <v>41625</v>
      </c>
      <c r="I944" s="1" t="s">
        <v>12</v>
      </c>
      <c r="J944" s="28"/>
      <c r="K944" s="28" t="s">
        <v>2073</v>
      </c>
      <c r="L944" s="4" t="s">
        <v>2077</v>
      </c>
      <c r="M944" s="4" t="s">
        <v>2074</v>
      </c>
      <c r="N944" s="28" t="s">
        <v>2081</v>
      </c>
      <c r="O944" s="28" t="s">
        <v>2090</v>
      </c>
      <c r="P944" s="4" t="s">
        <v>313</v>
      </c>
      <c r="Q944" s="28" t="s">
        <v>1900</v>
      </c>
      <c r="R944" s="28" t="s">
        <v>1865</v>
      </c>
      <c r="S944" s="4" t="s">
        <v>313</v>
      </c>
      <c r="T944" s="4" t="s">
        <v>314</v>
      </c>
      <c r="U944" s="3" t="s">
        <v>1946</v>
      </c>
      <c r="V944" s="3" t="s">
        <v>1946</v>
      </c>
      <c r="W944" s="4" t="s">
        <v>1864</v>
      </c>
      <c r="X944" s="4" t="s">
        <v>1295</v>
      </c>
      <c r="Y944" s="1" t="s">
        <v>1900</v>
      </c>
      <c r="Z944" s="1" t="s">
        <v>1865</v>
      </c>
      <c r="AA944" s="1" t="s">
        <v>1118</v>
      </c>
      <c r="AB944" s="1" t="s">
        <v>1119</v>
      </c>
      <c r="AC944" s="1" t="s">
        <v>1118</v>
      </c>
      <c r="AD944" s="1" t="s">
        <v>1119</v>
      </c>
      <c r="AE944" s="4" t="s">
        <v>1783</v>
      </c>
      <c r="AF944" s="4" t="s">
        <v>1784</v>
      </c>
      <c r="AG944" s="6">
        <v>0.7</v>
      </c>
      <c r="AH944" s="6">
        <v>98.5</v>
      </c>
      <c r="AI944" s="1">
        <v>0.8</v>
      </c>
      <c r="AK944" s="28"/>
      <c r="AL944" s="28"/>
      <c r="AM944" s="4" t="s">
        <v>1061</v>
      </c>
      <c r="AN944" s="4" t="s">
        <v>2100</v>
      </c>
      <c r="AO944" s="10">
        <v>3.2370000000000001</v>
      </c>
      <c r="AP944" s="10"/>
      <c r="AQ944" s="10">
        <v>2.3540000000000001</v>
      </c>
      <c r="AR944" s="10">
        <f t="shared" si="27"/>
        <v>0.19560294543412782</v>
      </c>
      <c r="AS944" s="10">
        <v>3.0030000000000001</v>
      </c>
      <c r="AT944" s="10">
        <f t="shared" si="28"/>
        <v>0.12474033987488135</v>
      </c>
      <c r="AU944" s="11">
        <v>2.9609999999999999</v>
      </c>
      <c r="AV944" s="11">
        <f t="shared" si="29"/>
        <v>0.12842517992237049</v>
      </c>
      <c r="AW944" s="11">
        <v>0.42399999999999999</v>
      </c>
      <c r="AX944" s="11">
        <v>-0.27</v>
      </c>
      <c r="AY944" s="11">
        <v>1.006</v>
      </c>
      <c r="AZ944" s="11">
        <v>0.54</v>
      </c>
      <c r="BA944" s="10">
        <v>69.5</v>
      </c>
      <c r="BB944" s="10">
        <v>0</v>
      </c>
      <c r="BC944" s="10">
        <v>0</v>
      </c>
      <c r="BD944" s="10">
        <v>0</v>
      </c>
      <c r="BE944" s="10">
        <v>0</v>
      </c>
      <c r="BF944" s="10">
        <v>0</v>
      </c>
      <c r="BG944" s="10">
        <v>0</v>
      </c>
      <c r="BH944" s="10">
        <v>0</v>
      </c>
      <c r="BI944" s="10">
        <v>0.2591173312066517</v>
      </c>
      <c r="BJ944" s="10">
        <v>0.17447233634581219</v>
      </c>
      <c r="BK944" s="10">
        <v>0.16928998972167941</v>
      </c>
      <c r="BL944" s="10">
        <v>0.12336864046894463</v>
      </c>
      <c r="BM944" s="10">
        <v>9.8608539931420283E-2</v>
      </c>
      <c r="BN944" s="10">
        <v>0.12279282417737436</v>
      </c>
      <c r="BO944" s="10">
        <v>0.1409310373618399</v>
      </c>
      <c r="BP944" s="10">
        <v>0.2461614646463193</v>
      </c>
      <c r="BQ944" s="10">
        <v>0.61266853423083889</v>
      </c>
      <c r="BR944" s="10">
        <v>3.0976037405026298</v>
      </c>
      <c r="BS944" s="10">
        <v>6.6416090610451635</v>
      </c>
      <c r="BT944" s="10">
        <v>38.000852208111525</v>
      </c>
      <c r="BU944" s="10">
        <v>47.160937774412446</v>
      </c>
      <c r="BV944" s="10">
        <v>2.3742345242173939</v>
      </c>
      <c r="BW944" s="10">
        <v>0.77700000000000002</v>
      </c>
      <c r="BX944" s="10"/>
      <c r="BY944" s="10"/>
      <c r="BZ944" s="10"/>
      <c r="CA944" s="10"/>
      <c r="CB944" s="10"/>
      <c r="CC944" s="10"/>
      <c r="CD944" s="10"/>
      <c r="CE944" s="10"/>
    </row>
    <row r="945" spans="1:83" x14ac:dyDescent="0.2">
      <c r="A945" s="4"/>
      <c r="B945" s="1">
        <v>1</v>
      </c>
      <c r="C945" s="1" t="s">
        <v>1931</v>
      </c>
      <c r="D945" s="1" t="s">
        <v>1861</v>
      </c>
      <c r="E945" s="5">
        <v>43.05396833333333</v>
      </c>
      <c r="F945" s="5">
        <v>-70.698858333333334</v>
      </c>
      <c r="G945" s="6">
        <v>13.9</v>
      </c>
      <c r="H945" s="7">
        <v>41625</v>
      </c>
      <c r="I945" s="1" t="s">
        <v>12</v>
      </c>
      <c r="J945" s="28"/>
      <c r="K945" s="28" t="s">
        <v>2073</v>
      </c>
      <c r="L945" s="4" t="s">
        <v>2077</v>
      </c>
      <c r="M945" s="4" t="s">
        <v>2074</v>
      </c>
      <c r="N945" s="28" t="s">
        <v>2081</v>
      </c>
      <c r="O945" s="28" t="s">
        <v>2090</v>
      </c>
      <c r="P945" s="4" t="s">
        <v>313</v>
      </c>
      <c r="Q945" s="28" t="s">
        <v>1296</v>
      </c>
      <c r="R945" s="28" t="s">
        <v>1297</v>
      </c>
      <c r="S945" s="4" t="s">
        <v>313</v>
      </c>
      <c r="T945" s="4" t="s">
        <v>314</v>
      </c>
      <c r="U945" s="3" t="s">
        <v>1946</v>
      </c>
      <c r="V945" s="3" t="s">
        <v>1946</v>
      </c>
      <c r="W945" s="4" t="s">
        <v>1813</v>
      </c>
      <c r="X945" s="4" t="s">
        <v>1295</v>
      </c>
      <c r="Y945" s="1" t="s">
        <v>1296</v>
      </c>
      <c r="Z945" s="1" t="s">
        <v>1297</v>
      </c>
      <c r="AA945" s="1" t="s">
        <v>1118</v>
      </c>
      <c r="AB945" s="1" t="s">
        <v>1119</v>
      </c>
      <c r="AC945" s="1" t="s">
        <v>1118</v>
      </c>
      <c r="AD945" s="1" t="s">
        <v>1119</v>
      </c>
      <c r="AE945" s="4" t="s">
        <v>1783</v>
      </c>
      <c r="AF945" s="4" t="s">
        <v>1784</v>
      </c>
      <c r="AG945" s="6">
        <v>0.3</v>
      </c>
      <c r="AH945" s="6">
        <v>99.1</v>
      </c>
      <c r="AI945" s="1">
        <v>0.6</v>
      </c>
      <c r="AK945" s="28"/>
      <c r="AL945" s="28"/>
      <c r="AM945" s="4" t="s">
        <v>1061</v>
      </c>
      <c r="AN945" s="4" t="s">
        <v>2100</v>
      </c>
      <c r="AO945" s="10">
        <v>3.2370000000000001</v>
      </c>
      <c r="AP945" s="10"/>
      <c r="AQ945" s="10">
        <v>2.3380000000000001</v>
      </c>
      <c r="AR945" s="10">
        <f t="shared" si="27"/>
        <v>0.19778432529636245</v>
      </c>
      <c r="AS945" s="10">
        <v>2.9359999999999999</v>
      </c>
      <c r="AT945" s="10">
        <f t="shared" si="28"/>
        <v>0.13067001252564564</v>
      </c>
      <c r="AU945" s="11">
        <v>2.9260000000000002</v>
      </c>
      <c r="AV945" s="11">
        <f t="shared" si="29"/>
        <v>0.13157889433867984</v>
      </c>
      <c r="AW945" s="11">
        <v>0.41399999999999998</v>
      </c>
      <c r="AX945" s="11">
        <v>-0.156</v>
      </c>
      <c r="AY945" s="11">
        <v>0.97199999999999998</v>
      </c>
      <c r="AZ945" s="11">
        <v>0.55000000000000004</v>
      </c>
      <c r="BA945" s="10">
        <v>56</v>
      </c>
      <c r="BB945" s="10">
        <v>0</v>
      </c>
      <c r="BC945" s="10">
        <v>0</v>
      </c>
      <c r="BD945" s="10">
        <v>0</v>
      </c>
      <c r="BE945" s="10">
        <v>0</v>
      </c>
      <c r="BF945" s="10">
        <v>0</v>
      </c>
      <c r="BG945" s="10">
        <v>0</v>
      </c>
      <c r="BH945" s="10">
        <v>0</v>
      </c>
      <c r="BI945" s="10">
        <v>0.30787583531857288</v>
      </c>
      <c r="BJ945" s="10">
        <v>0</v>
      </c>
      <c r="BK945" s="10">
        <v>0</v>
      </c>
      <c r="BL945" s="10">
        <v>1.9286885275177291E-2</v>
      </c>
      <c r="BM945" s="10">
        <v>4.2681162784883452E-2</v>
      </c>
      <c r="BN945" s="10">
        <v>2.7323087473167796E-2</v>
      </c>
      <c r="BO945" s="10">
        <v>6.5361111210323466E-2</v>
      </c>
      <c r="BP945" s="10">
        <v>0.19215452366750835</v>
      </c>
      <c r="BQ945" s="10">
        <v>0.53342524367550914</v>
      </c>
      <c r="BR945" s="10">
        <v>3.0980452384609087</v>
      </c>
      <c r="BS945" s="10">
        <v>8.0056646296382326</v>
      </c>
      <c r="BT945" s="10">
        <v>42.90224763646367</v>
      </c>
      <c r="BU945" s="10">
        <v>42.287210294910793</v>
      </c>
      <c r="BV945" s="10">
        <v>1.9294028566020087</v>
      </c>
      <c r="BW945" s="10">
        <v>0.58899999999999997</v>
      </c>
      <c r="BX945" s="10"/>
      <c r="BY945" s="10"/>
      <c r="BZ945" s="10"/>
      <c r="CA945" s="10"/>
      <c r="CB945" s="10"/>
      <c r="CC945" s="10"/>
      <c r="CD945" s="10"/>
      <c r="CE945" s="10"/>
    </row>
    <row r="946" spans="1:83" x14ac:dyDescent="0.2">
      <c r="A946" s="4"/>
      <c r="B946" s="1">
        <v>1</v>
      </c>
      <c r="C946" s="1" t="s">
        <v>1932</v>
      </c>
      <c r="D946" s="1" t="s">
        <v>1863</v>
      </c>
      <c r="E946" s="5">
        <v>43.052636666666665</v>
      </c>
      <c r="F946" s="5">
        <v>-70.696713333333335</v>
      </c>
      <c r="G946" s="6">
        <v>13.8</v>
      </c>
      <c r="H946" s="7">
        <v>41625</v>
      </c>
      <c r="I946" s="1" t="s">
        <v>12</v>
      </c>
      <c r="J946" s="28"/>
      <c r="K946" s="28" t="s">
        <v>2073</v>
      </c>
      <c r="L946" s="4" t="s">
        <v>2078</v>
      </c>
      <c r="M946" s="4" t="s">
        <v>2076</v>
      </c>
      <c r="N946" s="28" t="s">
        <v>2083</v>
      </c>
      <c r="O946" s="28" t="s">
        <v>2092</v>
      </c>
      <c r="P946" s="4" t="s">
        <v>237</v>
      </c>
      <c r="Q946" s="28" t="s">
        <v>1894</v>
      </c>
      <c r="R946" s="28" t="s">
        <v>1895</v>
      </c>
      <c r="S946" s="4" t="s">
        <v>237</v>
      </c>
      <c r="T946" s="4" t="s">
        <v>13</v>
      </c>
      <c r="U946" s="3" t="s">
        <v>1946</v>
      </c>
      <c r="V946" s="3" t="s">
        <v>1946</v>
      </c>
      <c r="W946" s="4" t="s">
        <v>1902</v>
      </c>
      <c r="X946" s="4" t="s">
        <v>1903</v>
      </c>
      <c r="Y946" s="1" t="s">
        <v>1894</v>
      </c>
      <c r="Z946" s="1" t="s">
        <v>1895</v>
      </c>
      <c r="AA946" s="1" t="s">
        <v>1118</v>
      </c>
      <c r="AB946" s="1" t="s">
        <v>1119</v>
      </c>
      <c r="AC946" s="1" t="s">
        <v>1118</v>
      </c>
      <c r="AD946" s="1" t="s">
        <v>1119</v>
      </c>
      <c r="AE946" s="4" t="s">
        <v>1271</v>
      </c>
      <c r="AF946" s="4" t="s">
        <v>1272</v>
      </c>
      <c r="AG946" s="6">
        <v>11.5</v>
      </c>
      <c r="AH946" s="6">
        <v>87.7</v>
      </c>
      <c r="AI946" s="1">
        <v>0.9</v>
      </c>
      <c r="AK946" s="28"/>
      <c r="AL946" s="28"/>
      <c r="AM946" s="4" t="s">
        <v>1061</v>
      </c>
      <c r="AN946" s="4" t="s">
        <v>2100</v>
      </c>
      <c r="AO946" s="10">
        <v>3.2370000000000001</v>
      </c>
      <c r="AP946" s="10"/>
      <c r="AQ946" s="10">
        <v>-2.6930000000000001</v>
      </c>
      <c r="AR946" s="10">
        <f t="shared" si="27"/>
        <v>6.4665669504445358</v>
      </c>
      <c r="AS946" s="10">
        <v>3.0419999999999998</v>
      </c>
      <c r="AT946" s="10">
        <f t="shared" si="28"/>
        <v>0.12141343694270422</v>
      </c>
      <c r="AU946" s="10">
        <v>2.73</v>
      </c>
      <c r="AV946" s="11">
        <f t="shared" si="29"/>
        <v>0.15072597846134506</v>
      </c>
      <c r="AW946" s="10">
        <v>1.474</v>
      </c>
      <c r="AX946" s="10">
        <v>-0.73099999999999998</v>
      </c>
      <c r="AY946" s="10">
        <v>3.931</v>
      </c>
      <c r="AZ946" s="10">
        <v>0.69</v>
      </c>
      <c r="BA946" s="10">
        <v>54.1</v>
      </c>
      <c r="BB946" s="10">
        <v>0</v>
      </c>
      <c r="BC946" s="10">
        <v>0</v>
      </c>
      <c r="BD946" s="10">
        <v>0</v>
      </c>
      <c r="BE946" s="10">
        <v>0</v>
      </c>
      <c r="BF946" s="10">
        <v>0</v>
      </c>
      <c r="BG946" s="10">
        <v>6.6864905448237915</v>
      </c>
      <c r="BH946" s="10">
        <v>3.0381202821204174</v>
      </c>
      <c r="BI946" s="10">
        <v>0.46101612169494166</v>
      </c>
      <c r="BJ946" s="10">
        <v>0.31030286891460584</v>
      </c>
      <c r="BK946" s="10">
        <v>0.44825634937366227</v>
      </c>
      <c r="BL946" s="10">
        <v>0.5131647563993037</v>
      </c>
      <c r="BM946" s="10">
        <v>0.46563922760844922</v>
      </c>
      <c r="BN946" s="10">
        <v>0.49652157511067746</v>
      </c>
      <c r="BO946" s="10">
        <v>0.55310839149200608</v>
      </c>
      <c r="BP946" s="10">
        <v>0.57918270884418688</v>
      </c>
      <c r="BQ946" s="10">
        <v>0.93275784910922066</v>
      </c>
      <c r="BR946" s="10">
        <v>2.6845451418553838</v>
      </c>
      <c r="BS946" s="10">
        <v>4.767346818008666</v>
      </c>
      <c r="BT946" s="10">
        <v>23.712649927324794</v>
      </c>
      <c r="BU946" s="10">
        <v>49.22442775195006</v>
      </c>
      <c r="BV946" s="10">
        <v>4.2295871381495038</v>
      </c>
      <c r="BW946" s="10">
        <v>0.89700000000000002</v>
      </c>
      <c r="BX946" s="10"/>
      <c r="BY946" s="10"/>
      <c r="BZ946" s="10"/>
      <c r="CA946" s="10"/>
      <c r="CB946" s="10"/>
      <c r="CC946" s="10"/>
      <c r="CD946" s="10"/>
      <c r="CE946" s="10"/>
    </row>
    <row r="947" spans="1:83" x14ac:dyDescent="0.2">
      <c r="A947" s="4"/>
      <c r="B947" s="1">
        <v>1</v>
      </c>
      <c r="C947" s="1" t="s">
        <v>1933</v>
      </c>
      <c r="D947" s="1" t="s">
        <v>1867</v>
      </c>
      <c r="E947" s="5">
        <v>43.052621666666667</v>
      </c>
      <c r="F947" s="5">
        <v>-70.696753333333334</v>
      </c>
      <c r="G947" s="6">
        <v>13.8</v>
      </c>
      <c r="H947" s="7">
        <v>41625</v>
      </c>
      <c r="I947" s="1" t="s">
        <v>12</v>
      </c>
      <c r="J947" s="28"/>
      <c r="K947" s="28" t="s">
        <v>2073</v>
      </c>
      <c r="L947" s="4" t="s">
        <v>2078</v>
      </c>
      <c r="M947" s="4" t="s">
        <v>2076</v>
      </c>
      <c r="N947" s="28" t="s">
        <v>2083</v>
      </c>
      <c r="O947" s="28" t="s">
        <v>2092</v>
      </c>
      <c r="P947" s="4" t="s">
        <v>237</v>
      </c>
      <c r="Q947" s="28" t="s">
        <v>1894</v>
      </c>
      <c r="R947" s="28" t="s">
        <v>1895</v>
      </c>
      <c r="S947" s="4" t="s">
        <v>237</v>
      </c>
      <c r="T947" s="4" t="s">
        <v>13</v>
      </c>
      <c r="U947" s="3" t="s">
        <v>1946</v>
      </c>
      <c r="V947" s="3" t="s">
        <v>1946</v>
      </c>
      <c r="W947" s="4" t="s">
        <v>1892</v>
      </c>
      <c r="X947" s="4" t="s">
        <v>1893</v>
      </c>
      <c r="Y947" s="1" t="s">
        <v>1894</v>
      </c>
      <c r="Z947" s="1" t="s">
        <v>1895</v>
      </c>
      <c r="AA947" s="1" t="s">
        <v>1118</v>
      </c>
      <c r="AB947" s="1" t="s">
        <v>1119</v>
      </c>
      <c r="AC947" s="1" t="s">
        <v>1118</v>
      </c>
      <c r="AD947" s="1" t="s">
        <v>1119</v>
      </c>
      <c r="AE947" s="4" t="s">
        <v>1731</v>
      </c>
      <c r="AF947" s="4" t="s">
        <v>1732</v>
      </c>
      <c r="AG947" s="6">
        <v>5.0999999999999996</v>
      </c>
      <c r="AH947" s="6">
        <v>93.9</v>
      </c>
      <c r="AI947" s="1">
        <v>1</v>
      </c>
      <c r="AK947" s="28"/>
      <c r="AL947" s="28"/>
      <c r="AM947" s="4" t="s">
        <v>1061</v>
      </c>
      <c r="AN947" s="4" t="s">
        <v>2100</v>
      </c>
      <c r="AO947" s="10">
        <v>3.2370000000000001</v>
      </c>
      <c r="AP947" s="10"/>
      <c r="AQ947" s="10">
        <v>1.7250000000000001</v>
      </c>
      <c r="AR947" s="10">
        <f t="shared" si="27"/>
        <v>0.30249852230482316</v>
      </c>
      <c r="AS947" s="10">
        <v>3.0630000000000002</v>
      </c>
      <c r="AT947" s="10">
        <f t="shared" si="28"/>
        <v>0.1196589322744122</v>
      </c>
      <c r="AU947" s="10">
        <v>2.944</v>
      </c>
      <c r="AV947" s="11">
        <f t="shared" si="29"/>
        <v>0.12994742939690984</v>
      </c>
      <c r="AW947" s="10">
        <v>0.94499999999999995</v>
      </c>
      <c r="AX947" s="10">
        <v>-0.58699999999999997</v>
      </c>
      <c r="AY947" s="10">
        <v>2.89</v>
      </c>
      <c r="AZ947" s="10">
        <v>0.57999999999999996</v>
      </c>
      <c r="BA947" s="10">
        <v>61.2</v>
      </c>
      <c r="BB947" s="10">
        <v>0</v>
      </c>
      <c r="BC947" s="10">
        <v>0</v>
      </c>
      <c r="BD947" s="10">
        <v>0</v>
      </c>
      <c r="BE947" s="10">
        <v>0</v>
      </c>
      <c r="BF947" s="10">
        <v>1.7966801860246226</v>
      </c>
      <c r="BG947" s="10">
        <v>0</v>
      </c>
      <c r="BH947" s="10">
        <v>0.90561178635274764</v>
      </c>
      <c r="BI947" s="10">
        <v>0.65232808573081358</v>
      </c>
      <c r="BJ947" s="10">
        <v>0.39299825806177507</v>
      </c>
      <c r="BK947" s="10">
        <v>0.83158758223549878</v>
      </c>
      <c r="BL947" s="10">
        <v>0.56098254466780617</v>
      </c>
      <c r="BM947" s="10">
        <v>0.59791294230687564</v>
      </c>
      <c r="BN947" s="10">
        <v>0.56898957778424142</v>
      </c>
      <c r="BO947" s="10">
        <v>0.60020066605442834</v>
      </c>
      <c r="BP947" s="10">
        <v>0.69579483693431965</v>
      </c>
      <c r="BQ947" s="10">
        <v>1.0288220510423851</v>
      </c>
      <c r="BR947" s="10">
        <v>3.0011667391112526</v>
      </c>
      <c r="BS947" s="10">
        <v>5.2352923874358224</v>
      </c>
      <c r="BT947" s="10">
        <v>26.260780898160348</v>
      </c>
      <c r="BU947" s="10">
        <v>51.640134518156373</v>
      </c>
      <c r="BV947" s="10">
        <v>4.2094116954974332</v>
      </c>
      <c r="BW947" s="10">
        <v>1.0209999999999999</v>
      </c>
      <c r="BX947" s="10"/>
      <c r="BY947" s="10"/>
      <c r="BZ947" s="10"/>
      <c r="CA947" s="10"/>
      <c r="CB947" s="10"/>
      <c r="CC947" s="10"/>
      <c r="CD947" s="10"/>
      <c r="CE947" s="10"/>
    </row>
    <row r="948" spans="1:83" x14ac:dyDescent="0.2">
      <c r="A948" s="4"/>
      <c r="B948" s="1">
        <v>1</v>
      </c>
      <c r="C948" s="1" t="s">
        <v>1934</v>
      </c>
      <c r="D948" s="1" t="s">
        <v>1872</v>
      </c>
      <c r="E948" s="5">
        <v>43.05099666666667</v>
      </c>
      <c r="F948" s="5">
        <v>-70.694450000000003</v>
      </c>
      <c r="G948" s="6">
        <v>14.4</v>
      </c>
      <c r="H948" s="7">
        <v>41625</v>
      </c>
      <c r="I948" s="1" t="s">
        <v>12</v>
      </c>
      <c r="J948" s="28"/>
      <c r="K948" s="28" t="s">
        <v>2073</v>
      </c>
      <c r="L948" s="4" t="s">
        <v>2078</v>
      </c>
      <c r="M948" s="4" t="s">
        <v>2075</v>
      </c>
      <c r="N948" s="28" t="s">
        <v>2079</v>
      </c>
      <c r="O948" s="28" t="s">
        <v>2088</v>
      </c>
      <c r="P948" s="4" t="s">
        <v>240</v>
      </c>
      <c r="Q948" s="28" t="s">
        <v>1329</v>
      </c>
      <c r="R948" s="28" t="s">
        <v>2093</v>
      </c>
      <c r="S948" s="4" t="s">
        <v>240</v>
      </c>
      <c r="T948" s="4" t="s">
        <v>18</v>
      </c>
      <c r="U948" s="3" t="s">
        <v>1946</v>
      </c>
      <c r="V948" s="3" t="s">
        <v>1946</v>
      </c>
      <c r="W948" s="4" t="s">
        <v>1400</v>
      </c>
      <c r="X948" s="4" t="s">
        <v>1401</v>
      </c>
      <c r="Y948" s="1" t="s">
        <v>1329</v>
      </c>
      <c r="Z948" s="1" t="s">
        <v>2093</v>
      </c>
      <c r="AA948" s="1" t="s">
        <v>1175</v>
      </c>
      <c r="AB948" s="1" t="s">
        <v>1176</v>
      </c>
      <c r="AC948" s="1" t="s">
        <v>1175</v>
      </c>
      <c r="AD948" s="1" t="s">
        <v>1176</v>
      </c>
      <c r="AE948" s="4" t="s">
        <v>1059</v>
      </c>
      <c r="AF948" s="4" t="s">
        <v>1060</v>
      </c>
      <c r="AG948" s="6">
        <v>35.6</v>
      </c>
      <c r="AH948" s="6">
        <v>63.8</v>
      </c>
      <c r="AI948" s="1">
        <v>0.7</v>
      </c>
      <c r="AK948" s="28"/>
      <c r="AL948" s="28"/>
      <c r="AM948" s="4" t="s">
        <v>1082</v>
      </c>
      <c r="AN948" s="4" t="s">
        <v>2101</v>
      </c>
      <c r="AO948" s="10">
        <v>-4.2430000000000003</v>
      </c>
      <c r="AP948" s="10">
        <v>3.2370000000000001</v>
      </c>
      <c r="AQ948" s="10">
        <v>-4.3109999999999999</v>
      </c>
      <c r="AR948" s="10">
        <f t="shared" si="27"/>
        <v>19.849076763446224</v>
      </c>
      <c r="AS948" s="10">
        <v>1.875</v>
      </c>
      <c r="AT948" s="10">
        <f t="shared" si="28"/>
        <v>0.27262693316631442</v>
      </c>
      <c r="AU948" s="10">
        <v>0.29699999999999999</v>
      </c>
      <c r="AV948" s="11">
        <f t="shared" si="29"/>
        <v>0.81394318507043451</v>
      </c>
      <c r="AW948" s="10">
        <v>3.0449999999999999</v>
      </c>
      <c r="AX948" s="10">
        <v>-0.61899999999999999</v>
      </c>
      <c r="AY948" s="10">
        <v>0.45300000000000001</v>
      </c>
      <c r="AZ948" s="10">
        <v>0.73</v>
      </c>
      <c r="BA948" s="10">
        <v>76.2</v>
      </c>
      <c r="BB948" s="10">
        <v>0</v>
      </c>
      <c r="BC948" s="10">
        <v>0</v>
      </c>
      <c r="BD948" s="10">
        <v>0</v>
      </c>
      <c r="BE948" s="10">
        <v>0</v>
      </c>
      <c r="BF948" s="10">
        <v>27.812421231725732</v>
      </c>
      <c r="BG948" s="10">
        <v>7.4665759956309783</v>
      </c>
      <c r="BH948" s="10">
        <v>0</v>
      </c>
      <c r="BI948" s="10">
        <v>0</v>
      </c>
      <c r="BJ948" s="10">
        <v>0</v>
      </c>
      <c r="BK948" s="10">
        <v>0.13246198117963354</v>
      </c>
      <c r="BL948" s="10">
        <v>0.17381532515543596</v>
      </c>
      <c r="BM948" s="10">
        <v>0.297612796168711</v>
      </c>
      <c r="BN948" s="10">
        <v>0.27700176440934249</v>
      </c>
      <c r="BO948" s="10">
        <v>0.77416085531843293</v>
      </c>
      <c r="BP948" s="10">
        <v>2.3125052512182802</v>
      </c>
      <c r="BQ948" s="10">
        <v>4.2798741808099443</v>
      </c>
      <c r="BR948" s="10">
        <v>8.5986073769114331</v>
      </c>
      <c r="BS948" s="10">
        <v>9.8822676861031677</v>
      </c>
      <c r="BT948" s="10">
        <v>10.847441606452687</v>
      </c>
      <c r="BU948" s="10">
        <v>23.694809695849411</v>
      </c>
      <c r="BV948" s="10">
        <v>2.7809139220299075</v>
      </c>
      <c r="BW948" s="10">
        <v>0.67</v>
      </c>
      <c r="BX948" s="10"/>
      <c r="BY948" s="10"/>
      <c r="BZ948" s="10"/>
      <c r="CA948" s="10"/>
      <c r="CB948" s="10"/>
      <c r="CC948" s="10"/>
      <c r="CD948" s="10"/>
      <c r="CE948" s="10"/>
    </row>
    <row r="949" spans="1:83" x14ac:dyDescent="0.2">
      <c r="A949" s="4"/>
      <c r="B949" s="1">
        <v>1</v>
      </c>
      <c r="C949" s="1" t="s">
        <v>1935</v>
      </c>
      <c r="D949" s="1" t="s">
        <v>1906</v>
      </c>
      <c r="E949" s="5">
        <v>43.05104166666667</v>
      </c>
      <c r="F949" s="5">
        <v>-70.694473333333335</v>
      </c>
      <c r="G949" s="6">
        <v>14.4</v>
      </c>
      <c r="H949" s="7">
        <v>41625</v>
      </c>
      <c r="I949" s="1" t="s">
        <v>12</v>
      </c>
      <c r="J949" s="28"/>
      <c r="K949" s="28" t="s">
        <v>2073</v>
      </c>
      <c r="L949" s="4" t="s">
        <v>2077</v>
      </c>
      <c r="M949" s="4" t="s">
        <v>2074</v>
      </c>
      <c r="N949" s="28" t="s">
        <v>2081</v>
      </c>
      <c r="O949" s="28" t="s">
        <v>2090</v>
      </c>
      <c r="P949" s="4" t="s">
        <v>313</v>
      </c>
      <c r="Q949" s="28" t="s">
        <v>1296</v>
      </c>
      <c r="R949" s="28" t="s">
        <v>1297</v>
      </c>
      <c r="S949" s="4" t="s">
        <v>313</v>
      </c>
      <c r="T949" s="4" t="s">
        <v>314</v>
      </c>
      <c r="U949" s="3" t="s">
        <v>1946</v>
      </c>
      <c r="V949" s="3" t="s">
        <v>1946</v>
      </c>
      <c r="W949" s="4" t="s">
        <v>1813</v>
      </c>
      <c r="X949" s="4" t="s">
        <v>1295</v>
      </c>
      <c r="Y949" s="1" t="s">
        <v>1296</v>
      </c>
      <c r="Z949" s="1" t="s">
        <v>1297</v>
      </c>
      <c r="AA949" s="1" t="s">
        <v>1118</v>
      </c>
      <c r="AB949" s="1" t="s">
        <v>1119</v>
      </c>
      <c r="AC949" s="1" t="s">
        <v>1118</v>
      </c>
      <c r="AD949" s="1" t="s">
        <v>1119</v>
      </c>
      <c r="AE949" s="4" t="s">
        <v>1731</v>
      </c>
      <c r="AF949" s="4" t="s">
        <v>1732</v>
      </c>
      <c r="AG949" s="6">
        <v>0.8</v>
      </c>
      <c r="AH949" s="6">
        <v>98.1</v>
      </c>
      <c r="AI949" s="1">
        <v>1</v>
      </c>
      <c r="AK949" s="28"/>
      <c r="AL949" s="28"/>
      <c r="AM949" s="4" t="s">
        <v>1061</v>
      </c>
      <c r="AN949" s="4" t="s">
        <v>2100</v>
      </c>
      <c r="AO949" s="10">
        <v>3.2370000000000001</v>
      </c>
      <c r="AP949" s="10"/>
      <c r="AQ949" s="10">
        <v>1.52</v>
      </c>
      <c r="AR949" s="10">
        <f t="shared" si="27"/>
        <v>0.3486859165876014</v>
      </c>
      <c r="AS949" s="10">
        <v>2.6360000000000001</v>
      </c>
      <c r="AT949" s="10">
        <f t="shared" si="28"/>
        <v>0.16087365591265881</v>
      </c>
      <c r="AU949" s="10">
        <v>2.5550000000000002</v>
      </c>
      <c r="AV949" s="11">
        <f t="shared" si="29"/>
        <v>0.17016426456243416</v>
      </c>
      <c r="AW949" s="10">
        <v>0.75900000000000001</v>
      </c>
      <c r="AX949" s="10">
        <v>-0.224</v>
      </c>
      <c r="AY949" s="10">
        <v>0.83099999999999996</v>
      </c>
      <c r="AZ949" s="10">
        <v>0.67</v>
      </c>
      <c r="BA949" s="10">
        <v>64.099999999999994</v>
      </c>
      <c r="BB949" s="10">
        <v>0</v>
      </c>
      <c r="BC949" s="10">
        <v>0</v>
      </c>
      <c r="BD949" s="10">
        <v>0</v>
      </c>
      <c r="BE949" s="10">
        <v>0</v>
      </c>
      <c r="BF949" s="10">
        <v>0</v>
      </c>
      <c r="BG949" s="10">
        <v>0</v>
      </c>
      <c r="BH949" s="10">
        <v>0</v>
      </c>
      <c r="BI949" s="10">
        <v>0.33670821689750979</v>
      </c>
      <c r="BJ949" s="10">
        <v>0.16757396892860305</v>
      </c>
      <c r="BK949" s="10">
        <v>0.27024032978057788</v>
      </c>
      <c r="BL949" s="10">
        <v>5.0397013001805213E-2</v>
      </c>
      <c r="BM949" s="10">
        <v>0.20782916816843514</v>
      </c>
      <c r="BN949" s="10">
        <v>0.23513405137374732</v>
      </c>
      <c r="BO949" s="10">
        <v>0.65968597824034803</v>
      </c>
      <c r="BP949" s="10">
        <v>2.0909299419108103</v>
      </c>
      <c r="BQ949" s="10">
        <v>5.1996299018116385</v>
      </c>
      <c r="BR949" s="10">
        <v>15.357982621612042</v>
      </c>
      <c r="BS949" s="10">
        <v>19.91821017270728</v>
      </c>
      <c r="BT949" s="10">
        <v>17.885322611095759</v>
      </c>
      <c r="BU949" s="10">
        <v>32.726852870367324</v>
      </c>
      <c r="BV949" s="10">
        <v>3.8325134066976516</v>
      </c>
      <c r="BW949" s="10">
        <v>1.0609999999999999</v>
      </c>
      <c r="BX949" s="10"/>
      <c r="BY949" s="10"/>
      <c r="BZ949" s="10"/>
      <c r="CA949" s="10"/>
      <c r="CB949" s="10"/>
      <c r="CC949" s="10"/>
      <c r="CD949" s="10"/>
      <c r="CE949" s="10"/>
    </row>
    <row r="950" spans="1:83" x14ac:dyDescent="0.2">
      <c r="A950" s="4"/>
      <c r="B950" s="1">
        <v>1</v>
      </c>
      <c r="C950" s="1" t="s">
        <v>1936</v>
      </c>
      <c r="D950" s="1" t="s">
        <v>1937</v>
      </c>
      <c r="E950" s="5">
        <v>43.050658333333331</v>
      </c>
      <c r="F950" s="5">
        <v>-70.676676666666665</v>
      </c>
      <c r="G950" s="6">
        <v>18.899999999999999</v>
      </c>
      <c r="H950" s="7">
        <v>41625</v>
      </c>
      <c r="I950" s="1" t="s">
        <v>12</v>
      </c>
      <c r="J950" s="28"/>
      <c r="K950" s="28" t="s">
        <v>2073</v>
      </c>
      <c r="L950" s="4" t="s">
        <v>2078</v>
      </c>
      <c r="M950" s="4" t="s">
        <v>254</v>
      </c>
      <c r="N950" s="28" t="s">
        <v>254</v>
      </c>
      <c r="O950" s="28" t="s">
        <v>64</v>
      </c>
      <c r="P950" s="4" t="s">
        <v>1301</v>
      </c>
      <c r="Q950" s="28" t="s">
        <v>1301</v>
      </c>
      <c r="R950" s="28" t="s">
        <v>2094</v>
      </c>
      <c r="S950" s="4" t="s">
        <v>254</v>
      </c>
      <c r="T950" s="4" t="s">
        <v>64</v>
      </c>
      <c r="U950" s="3" t="s">
        <v>1946</v>
      </c>
      <c r="V950" s="3" t="s">
        <v>1946</v>
      </c>
      <c r="W950" s="4" t="s">
        <v>1333</v>
      </c>
      <c r="X950" s="4" t="s">
        <v>1938</v>
      </c>
      <c r="Y950" s="1" t="s">
        <v>1301</v>
      </c>
      <c r="Z950" s="1" t="s">
        <v>2094</v>
      </c>
      <c r="AA950" s="1" t="s">
        <v>1303</v>
      </c>
      <c r="AB950" s="1" t="s">
        <v>1347</v>
      </c>
      <c r="AC950" s="1" t="s">
        <v>1301</v>
      </c>
      <c r="AD950" s="1" t="s">
        <v>2094</v>
      </c>
      <c r="AE950" s="4" t="s">
        <v>1271</v>
      </c>
      <c r="AF950" s="4" t="s">
        <v>1272</v>
      </c>
      <c r="AG950" s="6">
        <v>84</v>
      </c>
      <c r="AH950" s="6">
        <v>15.6</v>
      </c>
      <c r="AI950" s="1">
        <v>0.4</v>
      </c>
      <c r="AK950" s="28"/>
      <c r="AL950" s="28"/>
      <c r="AM950" s="4" t="s">
        <v>1061</v>
      </c>
      <c r="AN950" s="4" t="s">
        <v>2100</v>
      </c>
      <c r="AO950" s="10">
        <v>-3.7429999999999999</v>
      </c>
      <c r="AP950" s="10"/>
      <c r="AQ950" s="10">
        <v>-3.7349999999999999</v>
      </c>
      <c r="AR950" s="10">
        <f t="shared" si="27"/>
        <v>13.315179755384392</v>
      </c>
      <c r="AS950" s="10">
        <v>-2.4860000000000002</v>
      </c>
      <c r="AT950" s="10">
        <f t="shared" si="28"/>
        <v>5.6022252835488189</v>
      </c>
      <c r="AU950" s="10">
        <v>-2.3540000000000001</v>
      </c>
      <c r="AV950" s="11">
        <f t="shared" si="29"/>
        <v>5.112397452812206</v>
      </c>
      <c r="AW950" s="10">
        <v>1.21</v>
      </c>
      <c r="AX950" s="10">
        <v>0.20699999999999999</v>
      </c>
      <c r="AY950" s="10">
        <v>0.82320000000000004</v>
      </c>
      <c r="AZ950" s="10"/>
      <c r="BA950" s="10">
        <v>84.7</v>
      </c>
      <c r="BB950" s="10">
        <v>0</v>
      </c>
      <c r="BC950" s="10">
        <v>0</v>
      </c>
      <c r="BD950" s="10">
        <v>0</v>
      </c>
      <c r="BE950" s="10">
        <v>0</v>
      </c>
      <c r="BF950" s="10">
        <v>0</v>
      </c>
      <c r="BG950" s="10">
        <v>19.396659658406371</v>
      </c>
      <c r="BH950" s="10">
        <v>13.488223760364747</v>
      </c>
      <c r="BI950" s="10">
        <v>17.137440646334841</v>
      </c>
      <c r="BJ950" s="10">
        <v>12.434858614254329</v>
      </c>
      <c r="BK950" s="10">
        <v>11.241407006685408</v>
      </c>
      <c r="BL950" s="10">
        <v>10.310410810044647</v>
      </c>
      <c r="BM950" s="10">
        <v>8.2531714346460063</v>
      </c>
      <c r="BN950" s="10">
        <v>3.7517422220122367</v>
      </c>
      <c r="BO950" s="10">
        <v>1.4116132385249582</v>
      </c>
      <c r="BP950" s="10">
        <v>0.65637476081358825</v>
      </c>
      <c r="BQ950" s="10">
        <v>0.42829132314379542</v>
      </c>
      <c r="BR950" s="10">
        <v>0.60133235690156139</v>
      </c>
      <c r="BS950" s="10">
        <v>0.37537502067043077</v>
      </c>
      <c r="BT950" s="10">
        <v>8.1382438402116883E-2</v>
      </c>
      <c r="BU950" s="10">
        <v>4.4057546478939918E-2</v>
      </c>
      <c r="BV950" s="10">
        <v>2.1497247879804393E-2</v>
      </c>
      <c r="BW950" s="10">
        <v>0.36599999999999999</v>
      </c>
      <c r="BX950" s="10"/>
      <c r="BY950" s="10"/>
      <c r="BZ950" s="10"/>
      <c r="CA950" s="10"/>
      <c r="CB950" s="10"/>
      <c r="CC950" s="10"/>
      <c r="CD950" s="10"/>
      <c r="CE950" s="10"/>
    </row>
    <row r="951" spans="1:83" x14ac:dyDescent="0.2">
      <c r="A951" s="4"/>
      <c r="B951" s="1">
        <v>1</v>
      </c>
      <c r="C951" s="1" t="s">
        <v>1939</v>
      </c>
      <c r="D951" s="1" t="s">
        <v>1940</v>
      </c>
      <c r="E951" s="5">
        <v>43.05059</v>
      </c>
      <c r="F951" s="5">
        <v>-70.676718333333326</v>
      </c>
      <c r="G951" s="6">
        <v>18.899999999999999</v>
      </c>
      <c r="H951" s="7">
        <v>41625</v>
      </c>
      <c r="I951" s="1" t="s">
        <v>12</v>
      </c>
      <c r="J951" s="28"/>
      <c r="K951" s="28" t="s">
        <v>2073</v>
      </c>
      <c r="L951" s="4" t="s">
        <v>2078</v>
      </c>
      <c r="M951" s="4" t="s">
        <v>254</v>
      </c>
      <c r="N951" s="28" t="s">
        <v>254</v>
      </c>
      <c r="O951" s="28" t="s">
        <v>64</v>
      </c>
      <c r="P951" s="4" t="s">
        <v>1301</v>
      </c>
      <c r="Q951" s="28" t="s">
        <v>1301</v>
      </c>
      <c r="R951" s="28" t="s">
        <v>2094</v>
      </c>
      <c r="S951" s="4" t="s">
        <v>254</v>
      </c>
      <c r="T951" s="4" t="s">
        <v>64</v>
      </c>
      <c r="U951" s="3" t="s">
        <v>1946</v>
      </c>
      <c r="V951" s="3" t="s">
        <v>1946</v>
      </c>
      <c r="W951" s="4" t="s">
        <v>1333</v>
      </c>
      <c r="X951" s="4" t="s">
        <v>1938</v>
      </c>
      <c r="Y951" s="1" t="s">
        <v>1301</v>
      </c>
      <c r="Z951" s="1" t="s">
        <v>2094</v>
      </c>
      <c r="AA951" s="1" t="s">
        <v>1333</v>
      </c>
      <c r="AB951" s="1" t="s">
        <v>1938</v>
      </c>
      <c r="AC951" s="1" t="s">
        <v>1301</v>
      </c>
      <c r="AD951" s="1" t="s">
        <v>2094</v>
      </c>
      <c r="AE951" s="4" t="s">
        <v>1271</v>
      </c>
      <c r="AF951" s="4" t="s">
        <v>1272</v>
      </c>
      <c r="AG951" s="6">
        <v>89.7</v>
      </c>
      <c r="AH951" s="6">
        <v>9.9</v>
      </c>
      <c r="AI951" s="1">
        <v>0.4</v>
      </c>
      <c r="AK951" s="28"/>
      <c r="AL951" s="28"/>
      <c r="AM951" s="4" t="s">
        <v>1061</v>
      </c>
      <c r="AN951" s="4" t="s">
        <v>2100</v>
      </c>
      <c r="AO951" s="10">
        <v>-3.7429999999999999</v>
      </c>
      <c r="AP951" s="10"/>
      <c r="AQ951" s="10">
        <v>-4.2430000000000003</v>
      </c>
      <c r="AR951" s="10">
        <f t="shared" si="27"/>
        <v>18.935216348041141</v>
      </c>
      <c r="AS951" s="10">
        <v>-3.7309999999999999</v>
      </c>
      <c r="AT951" s="10">
        <f t="shared" si="28"/>
        <v>13.278313369439715</v>
      </c>
      <c r="AU951" s="10">
        <v>-3.4209999999999998</v>
      </c>
      <c r="AV951" s="11">
        <f t="shared" si="29"/>
        <v>10.710842055827532</v>
      </c>
      <c r="AW951" s="10">
        <v>1.123</v>
      </c>
      <c r="AX951" s="10">
        <v>0.64400000000000002</v>
      </c>
      <c r="AY951" s="10">
        <v>4.2679999999999998</v>
      </c>
      <c r="AZ951" s="10"/>
      <c r="BA951" s="10">
        <v>43.7</v>
      </c>
      <c r="BB951" s="10">
        <v>0</v>
      </c>
      <c r="BC951" s="10">
        <v>0</v>
      </c>
      <c r="BD951" s="10">
        <v>0</v>
      </c>
      <c r="BE951" s="10">
        <v>0</v>
      </c>
      <c r="BF951" s="10">
        <v>20.039643981499509</v>
      </c>
      <c r="BG951" s="10">
        <v>57.404668113115768</v>
      </c>
      <c r="BH951" s="10">
        <v>2.7675340026017845</v>
      </c>
      <c r="BI951" s="10">
        <v>3.4364976119873951</v>
      </c>
      <c r="BJ951" s="10">
        <v>3.2622835756402195</v>
      </c>
      <c r="BK951" s="10">
        <v>1.3253527148354025</v>
      </c>
      <c r="BL951" s="10">
        <v>1.4586424565550913</v>
      </c>
      <c r="BM951" s="10">
        <v>1.808899548003744</v>
      </c>
      <c r="BN951" s="10">
        <v>2.2144844567700028</v>
      </c>
      <c r="BO951" s="10">
        <v>2.0917115728875446</v>
      </c>
      <c r="BP951" s="10">
        <v>1.3047762538495153</v>
      </c>
      <c r="BQ951" s="10">
        <v>0.73046436499898415</v>
      </c>
      <c r="BR951" s="10">
        <v>0.81848589254972193</v>
      </c>
      <c r="BS951" s="10">
        <v>0.63741303587391762</v>
      </c>
      <c r="BT951" s="10">
        <v>0.17741481916720261</v>
      </c>
      <c r="BU951" s="10">
        <v>8.0019570500671489E-2</v>
      </c>
      <c r="BV951" s="10">
        <v>3.0178809445967132E-2</v>
      </c>
      <c r="BW951" s="10">
        <v>0.41199999999999998</v>
      </c>
      <c r="BX951" s="10"/>
      <c r="BY951" s="10"/>
      <c r="BZ951" s="10"/>
      <c r="CA951" s="10"/>
      <c r="CB951" s="10"/>
      <c r="CC951" s="10"/>
      <c r="CD951" s="10"/>
      <c r="CE951" s="10"/>
    </row>
    <row r="952" spans="1:83" s="69" customFormat="1" ht="13.5" thickBot="1" x14ac:dyDescent="0.25">
      <c r="BB952" s="70"/>
      <c r="BC952" s="70"/>
      <c r="BD952" s="70"/>
      <c r="BE952" s="70"/>
      <c r="BF952" s="70"/>
      <c r="BG952" s="70"/>
      <c r="BH952" s="70"/>
      <c r="BI952" s="70"/>
      <c r="BJ952" s="70"/>
      <c r="BK952" s="70"/>
      <c r="BL952" s="70"/>
      <c r="BM952" s="70"/>
      <c r="BN952" s="70"/>
      <c r="BO952" s="70"/>
      <c r="BP952" s="70"/>
      <c r="BQ952" s="70"/>
      <c r="BR952" s="70"/>
      <c r="BS952" s="70"/>
      <c r="BT952" s="70"/>
      <c r="BU952" s="70"/>
      <c r="BV952" s="70"/>
      <c r="BW952" s="70"/>
      <c r="BX952" s="70"/>
      <c r="BY952" s="70"/>
      <c r="BZ952" s="70"/>
      <c r="CA952" s="70"/>
      <c r="CB952" s="70"/>
      <c r="CC952" s="70"/>
      <c r="CD952" s="70"/>
    </row>
    <row r="953" spans="1:83" s="25" customFormat="1" ht="83.25" customHeight="1" thickBot="1" x14ac:dyDescent="0.3">
      <c r="A953" s="67" t="s">
        <v>2406</v>
      </c>
      <c r="B953" s="20" t="s">
        <v>1998</v>
      </c>
      <c r="C953" s="20" t="s">
        <v>0</v>
      </c>
      <c r="D953" s="20" t="s">
        <v>1</v>
      </c>
      <c r="E953" s="18" t="s">
        <v>2399</v>
      </c>
      <c r="F953" s="18" t="s">
        <v>2400</v>
      </c>
      <c r="G953" s="20" t="s">
        <v>1999</v>
      </c>
      <c r="H953" s="20" t="s">
        <v>2000</v>
      </c>
      <c r="I953" s="20" t="s">
        <v>2</v>
      </c>
      <c r="J953" s="20" t="s">
        <v>3</v>
      </c>
      <c r="K953" s="20" t="s">
        <v>2001</v>
      </c>
      <c r="L953" s="20" t="s">
        <v>2002</v>
      </c>
      <c r="M953" s="20" t="s">
        <v>2003</v>
      </c>
      <c r="N953" s="20" t="s">
        <v>2004</v>
      </c>
      <c r="O953" s="20" t="s">
        <v>2005</v>
      </c>
      <c r="P953" s="20" t="s">
        <v>2006</v>
      </c>
      <c r="Q953" s="20" t="s">
        <v>2007</v>
      </c>
      <c r="R953" s="20" t="s">
        <v>2008</v>
      </c>
      <c r="S953" s="20" t="s">
        <v>4</v>
      </c>
      <c r="T953" s="20" t="s">
        <v>2009</v>
      </c>
      <c r="U953" s="20" t="s">
        <v>5</v>
      </c>
      <c r="V953" s="20" t="s">
        <v>2010</v>
      </c>
      <c r="W953" s="20" t="s">
        <v>2011</v>
      </c>
      <c r="X953" s="20" t="s">
        <v>2012</v>
      </c>
      <c r="Y953" s="20" t="s">
        <v>2013</v>
      </c>
      <c r="Z953" s="20" t="s">
        <v>2014</v>
      </c>
      <c r="AA953" s="20" t="s">
        <v>2015</v>
      </c>
      <c r="AB953" s="20" t="s">
        <v>2016</v>
      </c>
      <c r="AC953" s="20" t="s">
        <v>2017</v>
      </c>
      <c r="AD953" s="20" t="s">
        <v>2018</v>
      </c>
      <c r="AE953" s="20" t="s">
        <v>6</v>
      </c>
      <c r="AF953" s="20" t="s">
        <v>7</v>
      </c>
      <c r="AG953" s="20" t="s">
        <v>2019</v>
      </c>
      <c r="AH953" s="20" t="s">
        <v>2020</v>
      </c>
      <c r="AI953" s="20" t="s">
        <v>2021</v>
      </c>
      <c r="AJ953" s="20" t="s">
        <v>2020</v>
      </c>
      <c r="AK953" s="20" t="s">
        <v>2022</v>
      </c>
      <c r="AL953" s="20" t="s">
        <v>2023</v>
      </c>
      <c r="AM953" s="20" t="s">
        <v>2024</v>
      </c>
      <c r="AN953" s="20" t="s">
        <v>2025</v>
      </c>
      <c r="AO953" s="20" t="s">
        <v>2026</v>
      </c>
      <c r="AP953" s="20" t="s">
        <v>2027</v>
      </c>
      <c r="AQ953" s="20" t="s">
        <v>2028</v>
      </c>
      <c r="AR953" s="20" t="s">
        <v>2029</v>
      </c>
      <c r="AS953" s="20" t="s">
        <v>2030</v>
      </c>
      <c r="AT953" s="20" t="s">
        <v>2031</v>
      </c>
      <c r="AU953" s="20" t="s">
        <v>2032</v>
      </c>
      <c r="AV953" s="68" t="s">
        <v>2033</v>
      </c>
      <c r="AW953" s="20" t="s">
        <v>2034</v>
      </c>
      <c r="AX953" s="20" t="s">
        <v>8</v>
      </c>
      <c r="AY953" s="20" t="s">
        <v>9</v>
      </c>
      <c r="AZ953" s="20" t="s">
        <v>10</v>
      </c>
      <c r="BA953" s="20" t="s">
        <v>2035</v>
      </c>
      <c r="BB953" s="20" t="s">
        <v>2036</v>
      </c>
      <c r="BC953" s="20" t="s">
        <v>2037</v>
      </c>
      <c r="BD953" s="20" t="s">
        <v>2038</v>
      </c>
      <c r="BE953" s="20" t="s">
        <v>2039</v>
      </c>
      <c r="BF953" s="20" t="s">
        <v>2040</v>
      </c>
      <c r="BG953" s="20" t="s">
        <v>2041</v>
      </c>
      <c r="BH953" s="20" t="s">
        <v>2042</v>
      </c>
      <c r="BI953" s="20" t="s">
        <v>2043</v>
      </c>
      <c r="BJ953" s="20" t="s">
        <v>2044</v>
      </c>
      <c r="BK953" s="20" t="s">
        <v>2045</v>
      </c>
      <c r="BL953" s="20" t="s">
        <v>2046</v>
      </c>
      <c r="BM953" s="20" t="s">
        <v>2047</v>
      </c>
      <c r="BN953" s="20" t="s">
        <v>2048</v>
      </c>
      <c r="BO953" s="20" t="s">
        <v>2049</v>
      </c>
      <c r="BP953" s="20" t="s">
        <v>2050</v>
      </c>
      <c r="BQ953" s="20" t="s">
        <v>2051</v>
      </c>
      <c r="BR953" s="20" t="s">
        <v>2052</v>
      </c>
      <c r="BS953" s="20" t="s">
        <v>2053</v>
      </c>
      <c r="BT953" s="20" t="s">
        <v>2054</v>
      </c>
      <c r="BU953" s="20" t="s">
        <v>2055</v>
      </c>
      <c r="BV953" s="20" t="s">
        <v>2056</v>
      </c>
      <c r="BW953" s="20" t="s">
        <v>2057</v>
      </c>
      <c r="BX953" s="20" t="s">
        <v>2058</v>
      </c>
      <c r="BY953" s="20" t="s">
        <v>2059</v>
      </c>
      <c r="BZ953" s="20" t="s">
        <v>2060</v>
      </c>
      <c r="CA953" s="20" t="s">
        <v>2061</v>
      </c>
      <c r="CB953" s="20" t="s">
        <v>2062</v>
      </c>
      <c r="CC953" s="20" t="s">
        <v>2063</v>
      </c>
      <c r="CD953" s="20" t="s">
        <v>2064</v>
      </c>
    </row>
    <row r="954" spans="1:83" x14ac:dyDescent="0.2">
      <c r="B954" s="1">
        <v>1</v>
      </c>
      <c r="C954" s="1" t="s">
        <v>1941</v>
      </c>
      <c r="D954" s="1" t="s">
        <v>1941</v>
      </c>
      <c r="E954" s="5">
        <v>43.0757516667</v>
      </c>
      <c r="F954" s="5">
        <v>-70.709218333300001</v>
      </c>
      <c r="G954" s="1">
        <v>15.2</v>
      </c>
      <c r="H954" s="7">
        <v>42151</v>
      </c>
      <c r="I954" s="1" t="s">
        <v>1942</v>
      </c>
      <c r="K954" s="28" t="s">
        <v>2073</v>
      </c>
      <c r="L954" s="4" t="s">
        <v>2078</v>
      </c>
      <c r="M954" s="1" t="s">
        <v>2075</v>
      </c>
      <c r="N954" s="1" t="s">
        <v>2079</v>
      </c>
      <c r="O954" s="1" t="s">
        <v>2088</v>
      </c>
      <c r="P954" s="1" t="s">
        <v>240</v>
      </c>
      <c r="Q954" s="1" t="s">
        <v>1329</v>
      </c>
      <c r="R954" s="1" t="s">
        <v>2093</v>
      </c>
      <c r="S954" s="1" t="s">
        <v>240</v>
      </c>
      <c r="T954" s="1" t="s">
        <v>18</v>
      </c>
      <c r="U954" s="3" t="s">
        <v>1946</v>
      </c>
      <c r="V954" s="3" t="s">
        <v>1946</v>
      </c>
      <c r="W954" s="3" t="s">
        <v>1400</v>
      </c>
      <c r="X954" s="3" t="s">
        <v>1401</v>
      </c>
      <c r="Y954" s="3" t="s">
        <v>1329</v>
      </c>
      <c r="Z954" s="3" t="s">
        <v>2093</v>
      </c>
      <c r="AA954" s="3" t="s">
        <v>1173</v>
      </c>
      <c r="AB954" s="3" t="s">
        <v>1749</v>
      </c>
      <c r="AC954" s="3" t="s">
        <v>1173</v>
      </c>
      <c r="AD954" s="3" t="s">
        <v>1749</v>
      </c>
      <c r="AE954" s="3" t="s">
        <v>1059</v>
      </c>
      <c r="AF954" s="3" t="s">
        <v>1060</v>
      </c>
      <c r="AG954" s="23">
        <v>39.5</v>
      </c>
      <c r="AH954" s="23">
        <v>59.6</v>
      </c>
      <c r="AI954" s="23">
        <v>0.9</v>
      </c>
      <c r="AJ954" s="22"/>
      <c r="AK954" s="22"/>
      <c r="AL954" s="22"/>
      <c r="AM954" s="3" t="s">
        <v>1082</v>
      </c>
      <c r="AN954" s="3" t="s">
        <v>2101</v>
      </c>
      <c r="AO954" s="3"/>
      <c r="AP954" s="3"/>
      <c r="AQ954" s="27">
        <v>-4.13</v>
      </c>
      <c r="AR954" s="27">
        <f>2^-AQ954</f>
        <v>17.508699220171831</v>
      </c>
      <c r="AS954" s="27">
        <v>0.78</v>
      </c>
      <c r="AT954" s="27">
        <f>2^-AS954</f>
        <v>0.58236679323422791</v>
      </c>
      <c r="AU954" s="27">
        <v>-0.27800000000000002</v>
      </c>
      <c r="AV954" s="27">
        <v>1.2125128190617371</v>
      </c>
      <c r="AW954" s="27">
        <v>2.4119999999999999</v>
      </c>
      <c r="AX954" s="27">
        <v>-0.55100000000000005</v>
      </c>
      <c r="AY954" s="27">
        <v>0.61399999999999999</v>
      </c>
      <c r="AZ954" s="27">
        <v>0.89</v>
      </c>
      <c r="BA954" s="27">
        <v>265.38549999999998</v>
      </c>
      <c r="BB954" s="10">
        <v>0</v>
      </c>
      <c r="BC954" s="10">
        <v>0</v>
      </c>
      <c r="BD954" s="10">
        <v>0</v>
      </c>
      <c r="BE954" s="10">
        <v>4.0999999999999996</v>
      </c>
      <c r="BF954" s="10">
        <v>8.1999999999999993</v>
      </c>
      <c r="BG954" s="10">
        <v>4.5999999999999996</v>
      </c>
      <c r="BH954" s="10">
        <v>6.5</v>
      </c>
      <c r="BI954" s="10">
        <v>4.5999999999999996</v>
      </c>
      <c r="BJ954" s="10">
        <v>4.2</v>
      </c>
      <c r="BK954" s="10">
        <v>4</v>
      </c>
      <c r="BL954" s="10">
        <v>3.4</v>
      </c>
      <c r="BM954" s="10">
        <v>2.9</v>
      </c>
      <c r="BN954" s="10">
        <v>2.2000000000000002</v>
      </c>
      <c r="BO954" s="10">
        <v>2.5</v>
      </c>
      <c r="BP954" s="10">
        <v>5.0999999999999996</v>
      </c>
      <c r="BQ954" s="10">
        <v>11.3</v>
      </c>
      <c r="BR954" s="10">
        <v>22.7</v>
      </c>
      <c r="BS954" s="10">
        <v>10.5</v>
      </c>
      <c r="BT954" s="10">
        <v>1.6</v>
      </c>
      <c r="BU954" s="10">
        <v>0.6</v>
      </c>
      <c r="BV954" s="10">
        <v>0.1</v>
      </c>
      <c r="BW954" s="10">
        <v>0.9</v>
      </c>
      <c r="BX954" s="10"/>
      <c r="BY954" s="10"/>
      <c r="BZ954" s="10"/>
      <c r="CA954" s="10"/>
      <c r="CB954" s="10"/>
      <c r="CC954" s="10"/>
      <c r="CD954" s="10"/>
    </row>
    <row r="955" spans="1:83" x14ac:dyDescent="0.2">
      <c r="B955" s="1">
        <v>1</v>
      </c>
      <c r="C955" s="1" t="s">
        <v>1943</v>
      </c>
      <c r="D955" s="1" t="s">
        <v>1943</v>
      </c>
      <c r="E955" s="5">
        <v>43.075303333299999</v>
      </c>
      <c r="F955" s="5">
        <v>-70.709676666700005</v>
      </c>
      <c r="G955" s="1">
        <v>15.2</v>
      </c>
      <c r="H955" s="7">
        <v>42151</v>
      </c>
      <c r="I955" s="1" t="s">
        <v>1942</v>
      </c>
      <c r="K955" s="28" t="s">
        <v>2073</v>
      </c>
      <c r="L955" s="4" t="s">
        <v>2078</v>
      </c>
      <c r="M955" s="1" t="s">
        <v>2075</v>
      </c>
      <c r="N955" s="1" t="s">
        <v>2079</v>
      </c>
      <c r="O955" s="1" t="s">
        <v>2088</v>
      </c>
      <c r="P955" s="1" t="s">
        <v>240</v>
      </c>
      <c r="Q955" s="1" t="s">
        <v>1329</v>
      </c>
      <c r="R955" s="1" t="s">
        <v>2093</v>
      </c>
      <c r="S955" s="1" t="s">
        <v>240</v>
      </c>
      <c r="T955" s="1" t="s">
        <v>18</v>
      </c>
      <c r="U955" s="3" t="s">
        <v>1946</v>
      </c>
      <c r="V955" s="3" t="s">
        <v>1946</v>
      </c>
      <c r="W955" s="3" t="s">
        <v>1400</v>
      </c>
      <c r="X955" s="3" t="s">
        <v>1401</v>
      </c>
      <c r="Y955" s="3" t="s">
        <v>1329</v>
      </c>
      <c r="Z955" s="3" t="s">
        <v>2093</v>
      </c>
      <c r="AA955" s="3" t="s">
        <v>1173</v>
      </c>
      <c r="AB955" s="3" t="s">
        <v>1749</v>
      </c>
      <c r="AC955" s="3" t="s">
        <v>1173</v>
      </c>
      <c r="AD955" s="3" t="s">
        <v>1749</v>
      </c>
      <c r="AE955" s="3" t="s">
        <v>1059</v>
      </c>
      <c r="AF955" s="3" t="s">
        <v>1060</v>
      </c>
      <c r="AG955" s="23">
        <v>37.200000000000003</v>
      </c>
      <c r="AH955" s="23">
        <v>62.5</v>
      </c>
      <c r="AI955" s="23">
        <v>0.3</v>
      </c>
      <c r="AJ955" s="22"/>
      <c r="AK955" s="22"/>
      <c r="AL955" s="22"/>
      <c r="AM955" s="3" t="s">
        <v>1082</v>
      </c>
      <c r="AN955" s="3" t="s">
        <v>2101</v>
      </c>
      <c r="AO955" s="3"/>
      <c r="AP955" s="3"/>
      <c r="AQ955" s="27">
        <v>-4.41</v>
      </c>
      <c r="AR955" s="27">
        <f t="shared" ref="AR955:AR996" si="30">2^-AQ955</f>
        <v>21.25897302554419</v>
      </c>
      <c r="AS955" s="27">
        <v>1.07</v>
      </c>
      <c r="AT955" s="27">
        <f t="shared" ref="AT955:AT996" si="31">2^-AS955</f>
        <v>0.47631899902196867</v>
      </c>
      <c r="AU955" s="27">
        <v>-0.46200000000000002</v>
      </c>
      <c r="AV955" s="27">
        <v>1.3774500463831376</v>
      </c>
      <c r="AW955" s="27">
        <v>2.5150000000000001</v>
      </c>
      <c r="AX955" s="27">
        <v>-0.73699999999999999</v>
      </c>
      <c r="AY955" s="27">
        <v>0.61399999999999999</v>
      </c>
      <c r="AZ955" s="27">
        <v>3.1762591504843725</v>
      </c>
      <c r="BA955" s="27">
        <v>259.77120000000002</v>
      </c>
      <c r="BB955" s="10">
        <v>0</v>
      </c>
      <c r="BC955" s="10">
        <v>0</v>
      </c>
      <c r="BD955" s="10">
        <v>0</v>
      </c>
      <c r="BE955" s="10">
        <v>7</v>
      </c>
      <c r="BF955" s="10">
        <v>18</v>
      </c>
      <c r="BG955" s="10">
        <v>6.1</v>
      </c>
      <c r="BH955" s="10">
        <v>2.2999999999999998</v>
      </c>
      <c r="BI955" s="10">
        <v>2.1</v>
      </c>
      <c r="BJ955" s="10">
        <v>0.7</v>
      </c>
      <c r="BK955" s="10">
        <v>0.5</v>
      </c>
      <c r="BL955" s="10">
        <v>0.5</v>
      </c>
      <c r="BM955" s="10">
        <v>0.6</v>
      </c>
      <c r="BN955" s="10">
        <v>0.8</v>
      </c>
      <c r="BO955" s="10">
        <v>1.7</v>
      </c>
      <c r="BP955" s="10">
        <v>6.8</v>
      </c>
      <c r="BQ955" s="10">
        <v>21.3</v>
      </c>
      <c r="BR955" s="10">
        <v>26.5</v>
      </c>
      <c r="BS955" s="10">
        <v>4.4000000000000004</v>
      </c>
      <c r="BT955" s="10">
        <v>0.3</v>
      </c>
      <c r="BU955" s="10">
        <v>0.1</v>
      </c>
      <c r="BV955" s="10">
        <v>0</v>
      </c>
      <c r="BW955" s="10">
        <v>0.3</v>
      </c>
      <c r="BX955" s="10"/>
      <c r="BY955" s="10"/>
      <c r="BZ955" s="10"/>
      <c r="CA955" s="10"/>
      <c r="CB955" s="10"/>
      <c r="CC955" s="10"/>
      <c r="CD955" s="10"/>
    </row>
    <row r="956" spans="1:83" x14ac:dyDescent="0.2">
      <c r="A956" s="85" t="s">
        <v>1944</v>
      </c>
      <c r="B956" s="1">
        <v>1</v>
      </c>
      <c r="C956" s="1" t="s">
        <v>1945</v>
      </c>
      <c r="D956" s="1" t="s">
        <v>1945</v>
      </c>
      <c r="E956" s="5">
        <v>43.0732033333</v>
      </c>
      <c r="F956" s="5">
        <v>-70.704790000000003</v>
      </c>
      <c r="G956" s="1">
        <v>15.5</v>
      </c>
      <c r="H956" s="7">
        <v>42151</v>
      </c>
      <c r="I956" s="1" t="s">
        <v>1942</v>
      </c>
      <c r="K956" s="28" t="s">
        <v>2073</v>
      </c>
      <c r="L956" s="4" t="s">
        <v>2078</v>
      </c>
      <c r="M956" s="1" t="s">
        <v>2075</v>
      </c>
      <c r="N956" s="1" t="s">
        <v>2079</v>
      </c>
      <c r="O956" s="1" t="s">
        <v>2088</v>
      </c>
      <c r="P956" s="1" t="s">
        <v>240</v>
      </c>
      <c r="Q956" s="1" t="s">
        <v>1329</v>
      </c>
      <c r="R956" s="1" t="s">
        <v>2093</v>
      </c>
      <c r="S956" s="1" t="s">
        <v>240</v>
      </c>
      <c r="T956" s="1" t="s">
        <v>18</v>
      </c>
      <c r="U956" s="3" t="s">
        <v>1946</v>
      </c>
      <c r="V956" s="3" t="s">
        <v>1946</v>
      </c>
      <c r="W956" s="3" t="s">
        <v>1400</v>
      </c>
      <c r="X956" s="3" t="s">
        <v>1401</v>
      </c>
      <c r="Y956" s="3" t="s">
        <v>1329</v>
      </c>
      <c r="Z956" s="3" t="s">
        <v>2093</v>
      </c>
      <c r="AA956" s="3" t="s">
        <v>1303</v>
      </c>
      <c r="AB956" s="3" t="s">
        <v>1347</v>
      </c>
      <c r="AC956" s="3" t="s">
        <v>1301</v>
      </c>
      <c r="AD956" s="3" t="s">
        <v>2094</v>
      </c>
      <c r="AE956" s="3" t="s">
        <v>1059</v>
      </c>
      <c r="AF956" s="3" t="s">
        <v>1060</v>
      </c>
      <c r="AG956" s="23">
        <v>77.900000000000006</v>
      </c>
      <c r="AH956" s="23">
        <v>21.6</v>
      </c>
      <c r="AI956" s="23">
        <v>0.5</v>
      </c>
      <c r="AJ956" s="22"/>
      <c r="AK956" s="22"/>
      <c r="AL956" s="22"/>
      <c r="AM956" s="3" t="s">
        <v>1082</v>
      </c>
      <c r="AN956" s="3" t="s">
        <v>2101</v>
      </c>
      <c r="AO956" s="3"/>
      <c r="AP956" s="3"/>
      <c r="AQ956" s="27">
        <v>-5.17</v>
      </c>
      <c r="AR956" s="27">
        <f t="shared" si="30"/>
        <v>36.001871510041887</v>
      </c>
      <c r="AS956" s="27">
        <v>-4.12</v>
      </c>
      <c r="AT956" s="27">
        <f t="shared" si="31"/>
        <v>17.387757800416928</v>
      </c>
      <c r="AU956" s="27">
        <v>-2.6960000000000002</v>
      </c>
      <c r="AV956" s="27">
        <v>6.4800277890563667</v>
      </c>
      <c r="AW956" s="27">
        <v>2.5939999999999999</v>
      </c>
      <c r="AX956" s="27">
        <v>0.68899999999999995</v>
      </c>
      <c r="AY956" s="27">
        <v>0.61399999999999999</v>
      </c>
      <c r="AZ956" s="27" t="s">
        <v>1946</v>
      </c>
      <c r="BA956" s="27">
        <v>725.93050000000005</v>
      </c>
      <c r="BB956" s="10">
        <v>0</v>
      </c>
      <c r="BC956" s="10">
        <v>0</v>
      </c>
      <c r="BD956" s="10">
        <v>16</v>
      </c>
      <c r="BE956" s="10">
        <v>21.2</v>
      </c>
      <c r="BF956" s="10">
        <v>17</v>
      </c>
      <c r="BG956" s="10">
        <v>12.5</v>
      </c>
      <c r="BH956" s="10">
        <v>3.4</v>
      </c>
      <c r="BI956" s="10">
        <v>3.4</v>
      </c>
      <c r="BJ956" s="10">
        <v>1.7</v>
      </c>
      <c r="BK956" s="10">
        <v>1.5</v>
      </c>
      <c r="BL956" s="10">
        <v>1.3</v>
      </c>
      <c r="BM956" s="10">
        <v>1.1000000000000001</v>
      </c>
      <c r="BN956" s="10">
        <v>1</v>
      </c>
      <c r="BO956" s="10">
        <v>1.3</v>
      </c>
      <c r="BP956" s="10">
        <v>2.6</v>
      </c>
      <c r="BQ956" s="10">
        <v>5</v>
      </c>
      <c r="BR956" s="10">
        <v>7.4</v>
      </c>
      <c r="BS956" s="10">
        <v>2.4</v>
      </c>
      <c r="BT956" s="10">
        <v>0.4</v>
      </c>
      <c r="BU956" s="10">
        <v>0.2</v>
      </c>
      <c r="BV956" s="10">
        <v>0.1</v>
      </c>
      <c r="BW956" s="10">
        <v>0.5</v>
      </c>
      <c r="BX956" s="10"/>
      <c r="BY956" s="10"/>
      <c r="BZ956" s="10"/>
      <c r="CA956" s="10"/>
      <c r="CB956" s="10"/>
      <c r="CC956" s="10"/>
      <c r="CD956" s="10"/>
    </row>
    <row r="957" spans="1:83" x14ac:dyDescent="0.2">
      <c r="A957" s="85"/>
      <c r="B957" s="1">
        <v>1</v>
      </c>
      <c r="C957" s="1" t="s">
        <v>1947</v>
      </c>
      <c r="D957" s="1" t="s">
        <v>1947</v>
      </c>
      <c r="E957" s="5">
        <v>43.073644999999999</v>
      </c>
      <c r="F957" s="5">
        <v>-70.704790000000003</v>
      </c>
      <c r="G957" s="1">
        <v>15.5</v>
      </c>
      <c r="H957" s="7">
        <v>42151</v>
      </c>
      <c r="I957" s="1" t="s">
        <v>1942</v>
      </c>
      <c r="K957" s="28" t="s">
        <v>2073</v>
      </c>
      <c r="L957" s="4" t="s">
        <v>2078</v>
      </c>
      <c r="M957" s="1" t="s">
        <v>2075</v>
      </c>
      <c r="N957" s="1" t="s">
        <v>2079</v>
      </c>
      <c r="O957" s="1" t="s">
        <v>2088</v>
      </c>
      <c r="P957" s="1" t="s">
        <v>240</v>
      </c>
      <c r="Q957" s="1" t="s">
        <v>1329</v>
      </c>
      <c r="R957" s="1" t="s">
        <v>2093</v>
      </c>
      <c r="S957" s="1" t="s">
        <v>240</v>
      </c>
      <c r="T957" s="1" t="s">
        <v>18</v>
      </c>
      <c r="U957" s="3" t="s">
        <v>1946</v>
      </c>
      <c r="V957" s="3" t="s">
        <v>1946</v>
      </c>
      <c r="W957" s="3" t="s">
        <v>1400</v>
      </c>
      <c r="X957" s="3" t="s">
        <v>1401</v>
      </c>
      <c r="Y957" s="3" t="s">
        <v>1329</v>
      </c>
      <c r="Z957" s="3" t="s">
        <v>2093</v>
      </c>
      <c r="AA957" s="3" t="s">
        <v>1303</v>
      </c>
      <c r="AB957" s="3" t="s">
        <v>1347</v>
      </c>
      <c r="AC957" s="3" t="s">
        <v>1301</v>
      </c>
      <c r="AD957" s="3" t="s">
        <v>2094</v>
      </c>
      <c r="AE957" s="3" t="s">
        <v>1059</v>
      </c>
      <c r="AF957" s="3" t="s">
        <v>1060</v>
      </c>
      <c r="AG957" s="23">
        <v>69.599999999999994</v>
      </c>
      <c r="AH957" s="23">
        <v>29.7</v>
      </c>
      <c r="AI957" s="23">
        <v>0.7</v>
      </c>
      <c r="AJ957" s="22"/>
      <c r="AK957" s="22"/>
      <c r="AL957" s="22"/>
      <c r="AM957" s="3" t="s">
        <v>1082</v>
      </c>
      <c r="AN957" s="3" t="s">
        <v>2101</v>
      </c>
      <c r="AO957" s="3"/>
      <c r="AP957" s="3"/>
      <c r="AQ957" s="27">
        <v>-5.05</v>
      </c>
      <c r="AR957" s="27">
        <f t="shared" si="30"/>
        <v>33.128477562924068</v>
      </c>
      <c r="AS957" s="27">
        <v>-3.37</v>
      </c>
      <c r="AT957" s="27">
        <f t="shared" si="31"/>
        <v>10.338822645099937</v>
      </c>
      <c r="AU957" s="27">
        <v>-2.226</v>
      </c>
      <c r="AV957" s="27">
        <v>4.6783506562077894</v>
      </c>
      <c r="AW957" s="27">
        <v>2.661</v>
      </c>
      <c r="AX957" s="27">
        <v>0.53100000000000003</v>
      </c>
      <c r="AY957" s="27">
        <v>0.61399999999999999</v>
      </c>
      <c r="AZ957" s="27">
        <v>1.8868744170595668</v>
      </c>
      <c r="BA957" s="27">
        <v>539.34280000000001</v>
      </c>
      <c r="BB957" s="10">
        <v>0</v>
      </c>
      <c r="BC957" s="10">
        <v>0</v>
      </c>
      <c r="BD957" s="10">
        <v>11.7</v>
      </c>
      <c r="BE957" s="10">
        <v>10</v>
      </c>
      <c r="BF957" s="10">
        <v>17</v>
      </c>
      <c r="BG957" s="10">
        <v>8.8000000000000007</v>
      </c>
      <c r="BH957" s="10">
        <v>9.9</v>
      </c>
      <c r="BI957" s="10">
        <v>4</v>
      </c>
      <c r="BJ957" s="10">
        <v>3.6</v>
      </c>
      <c r="BK957" s="10">
        <v>2.6</v>
      </c>
      <c r="BL957" s="10">
        <v>2</v>
      </c>
      <c r="BM957" s="10">
        <v>1.5</v>
      </c>
      <c r="BN957" s="10">
        <v>1.4</v>
      </c>
      <c r="BO957" s="10">
        <v>1.8</v>
      </c>
      <c r="BP957" s="10">
        <v>3.5</v>
      </c>
      <c r="BQ957" s="10">
        <v>6.7</v>
      </c>
      <c r="BR957" s="10">
        <v>10.3</v>
      </c>
      <c r="BS957" s="10">
        <v>3.6</v>
      </c>
      <c r="BT957" s="10">
        <v>0.5</v>
      </c>
      <c r="BU957" s="10">
        <v>0.3</v>
      </c>
      <c r="BV957" s="10">
        <v>0.1</v>
      </c>
      <c r="BW957" s="10">
        <v>0.7</v>
      </c>
      <c r="BX957" s="10"/>
      <c r="BY957" s="10"/>
      <c r="BZ957" s="10"/>
      <c r="CA957" s="10"/>
      <c r="CB957" s="10"/>
      <c r="CC957" s="10"/>
      <c r="CD957" s="10"/>
    </row>
    <row r="958" spans="1:83" x14ac:dyDescent="0.2">
      <c r="A958" s="85"/>
      <c r="B958" s="1">
        <v>1</v>
      </c>
      <c r="C958" s="1" t="s">
        <v>1948</v>
      </c>
      <c r="D958" s="1" t="s">
        <v>1948</v>
      </c>
      <c r="E958" s="5">
        <v>43.065938333299997</v>
      </c>
      <c r="F958" s="5">
        <v>-70.705078333299994</v>
      </c>
      <c r="G958" s="1">
        <v>12.2</v>
      </c>
      <c r="H958" s="7">
        <v>42151</v>
      </c>
      <c r="I958" s="1" t="s">
        <v>1942</v>
      </c>
      <c r="K958" s="28" t="s">
        <v>2073</v>
      </c>
      <c r="L958" s="4" t="s">
        <v>2077</v>
      </c>
      <c r="M958" s="1" t="s">
        <v>2074</v>
      </c>
      <c r="N958" s="1" t="s">
        <v>2080</v>
      </c>
      <c r="O958" s="1" t="s">
        <v>2089</v>
      </c>
      <c r="P958" s="1" t="s">
        <v>313</v>
      </c>
      <c r="Q958" s="1" t="s">
        <v>2084</v>
      </c>
      <c r="R958" s="1" t="s">
        <v>1764</v>
      </c>
      <c r="S958" s="1" t="s">
        <v>313</v>
      </c>
      <c r="T958" s="1" t="s">
        <v>314</v>
      </c>
      <c r="U958" s="3" t="s">
        <v>1946</v>
      </c>
      <c r="V958" s="3" t="s">
        <v>1946</v>
      </c>
      <c r="W958" s="3" t="s">
        <v>1728</v>
      </c>
      <c r="X958" s="3" t="s">
        <v>1117</v>
      </c>
      <c r="Y958" s="3" t="s">
        <v>1763</v>
      </c>
      <c r="Z958" s="3" t="s">
        <v>1764</v>
      </c>
      <c r="AA958" s="3" t="s">
        <v>1132</v>
      </c>
      <c r="AB958" s="3" t="s">
        <v>1133</v>
      </c>
      <c r="AC958" s="3" t="s">
        <v>1132</v>
      </c>
      <c r="AD958" s="3" t="s">
        <v>1133</v>
      </c>
      <c r="AE958" s="3" t="s">
        <v>1949</v>
      </c>
      <c r="AF958" s="3" t="s">
        <v>1732</v>
      </c>
      <c r="AG958" s="23">
        <v>2.2999999999999998</v>
      </c>
      <c r="AH958" s="23">
        <v>96.6</v>
      </c>
      <c r="AI958" s="23">
        <v>1.1000000000000001</v>
      </c>
      <c r="AJ958" s="22"/>
      <c r="AK958" s="22"/>
      <c r="AL958" s="22"/>
      <c r="AM958" s="3" t="s">
        <v>1061</v>
      </c>
      <c r="AN958" s="3" t="s">
        <v>2100</v>
      </c>
      <c r="AO958" s="3"/>
      <c r="AP958" s="3"/>
      <c r="AQ958" s="27">
        <v>-0.2</v>
      </c>
      <c r="AR958" s="27">
        <f t="shared" si="30"/>
        <v>1.1486983549970351</v>
      </c>
      <c r="AS958" s="27">
        <v>1.3</v>
      </c>
      <c r="AT958" s="27">
        <f t="shared" si="31"/>
        <v>0.40612619817811774</v>
      </c>
      <c r="AU958" s="27">
        <v>1.127</v>
      </c>
      <c r="AV958" s="27">
        <v>0.45786684320906312</v>
      </c>
      <c r="AW958" s="27">
        <v>0.871</v>
      </c>
      <c r="AX958" s="27">
        <v>-0.312</v>
      </c>
      <c r="AY958" s="27">
        <v>0.61399999999999999</v>
      </c>
      <c r="AZ958" s="27">
        <v>1.4648242017240867</v>
      </c>
      <c r="BA958" s="27">
        <v>158.41909999999999</v>
      </c>
      <c r="BB958" s="10">
        <v>0</v>
      </c>
      <c r="BC958" s="10">
        <v>0</v>
      </c>
      <c r="BD958" s="10">
        <v>0</v>
      </c>
      <c r="BE958" s="10">
        <v>0</v>
      </c>
      <c r="BF958" s="10">
        <v>0</v>
      </c>
      <c r="BG958" s="10">
        <v>0</v>
      </c>
      <c r="BH958" s="10">
        <v>0</v>
      </c>
      <c r="BI958" s="10">
        <v>0.1</v>
      </c>
      <c r="BJ958" s="10">
        <v>0.3</v>
      </c>
      <c r="BK958" s="10">
        <v>0.4</v>
      </c>
      <c r="BL958" s="10">
        <v>1.5</v>
      </c>
      <c r="BM958" s="10">
        <v>3.8</v>
      </c>
      <c r="BN958" s="10">
        <v>6.8</v>
      </c>
      <c r="BO958" s="10">
        <v>8.6</v>
      </c>
      <c r="BP958" s="10">
        <v>14.8</v>
      </c>
      <c r="BQ958" s="10">
        <v>22.7</v>
      </c>
      <c r="BR958" s="10">
        <v>31.4</v>
      </c>
      <c r="BS958" s="10">
        <v>7.6</v>
      </c>
      <c r="BT958" s="10">
        <v>0.6</v>
      </c>
      <c r="BU958" s="10">
        <v>0.3</v>
      </c>
      <c r="BV958" s="10">
        <v>0.1</v>
      </c>
      <c r="BW958" s="10">
        <v>1</v>
      </c>
      <c r="BX958" s="10"/>
      <c r="BY958" s="10"/>
      <c r="BZ958" s="10"/>
      <c r="CA958" s="10"/>
      <c r="CB958" s="10"/>
      <c r="CC958" s="10"/>
      <c r="CD958" s="10"/>
    </row>
    <row r="959" spans="1:83" x14ac:dyDescent="0.2">
      <c r="A959" s="85"/>
      <c r="B959" s="1">
        <v>1</v>
      </c>
      <c r="C959" s="1" t="s">
        <v>1950</v>
      </c>
      <c r="D959" s="1" t="s">
        <v>1950</v>
      </c>
      <c r="E959" s="5">
        <v>43.066049999999997</v>
      </c>
      <c r="F959" s="5">
        <v>-70.705273333299999</v>
      </c>
      <c r="G959" s="1">
        <v>12.2</v>
      </c>
      <c r="H959" s="7">
        <v>42151</v>
      </c>
      <c r="I959" s="1" t="s">
        <v>1942</v>
      </c>
      <c r="K959" s="28" t="s">
        <v>2073</v>
      </c>
      <c r="L959" s="4" t="s">
        <v>2077</v>
      </c>
      <c r="M959" s="1" t="s">
        <v>2074</v>
      </c>
      <c r="N959" s="1" t="s">
        <v>2080</v>
      </c>
      <c r="O959" s="1" t="s">
        <v>2089</v>
      </c>
      <c r="P959" s="1" t="s">
        <v>313</v>
      </c>
      <c r="Q959" s="1" t="s">
        <v>2084</v>
      </c>
      <c r="R959" s="1" t="s">
        <v>1764</v>
      </c>
      <c r="S959" s="1" t="s">
        <v>313</v>
      </c>
      <c r="T959" s="1" t="s">
        <v>314</v>
      </c>
      <c r="U959" s="3" t="s">
        <v>1946</v>
      </c>
      <c r="V959" s="3" t="s">
        <v>1946</v>
      </c>
      <c r="W959" s="3" t="s">
        <v>1728</v>
      </c>
      <c r="X959" s="3" t="s">
        <v>1117</v>
      </c>
      <c r="Y959" s="3" t="s">
        <v>1763</v>
      </c>
      <c r="Z959" s="3" t="s">
        <v>1764</v>
      </c>
      <c r="AA959" s="3" t="s">
        <v>1132</v>
      </c>
      <c r="AB959" s="3" t="s">
        <v>1133</v>
      </c>
      <c r="AC959" s="3" t="s">
        <v>1132</v>
      </c>
      <c r="AD959" s="3" t="s">
        <v>1133</v>
      </c>
      <c r="AE959" s="3" t="s">
        <v>1840</v>
      </c>
      <c r="AF959" s="3" t="s">
        <v>1841</v>
      </c>
      <c r="AG959" s="23">
        <v>0.6</v>
      </c>
      <c r="AH959" s="23">
        <v>98.5</v>
      </c>
      <c r="AI959" s="23">
        <v>0.9</v>
      </c>
      <c r="AJ959" s="22"/>
      <c r="AK959" s="22"/>
      <c r="AL959" s="22"/>
      <c r="AM959" s="3" t="s">
        <v>1061</v>
      </c>
      <c r="AN959" s="3" t="s">
        <v>2100</v>
      </c>
      <c r="AO959" s="3"/>
      <c r="AP959" s="3"/>
      <c r="AQ959" s="27">
        <v>0.95</v>
      </c>
      <c r="AR959" s="27">
        <f t="shared" si="30"/>
        <v>0.51763246192068879</v>
      </c>
      <c r="AS959" s="27">
        <v>1.7</v>
      </c>
      <c r="AT959" s="27">
        <f t="shared" si="31"/>
        <v>0.30778610333622908</v>
      </c>
      <c r="AU959" s="27">
        <v>1.6379999999999999</v>
      </c>
      <c r="AV959" s="27">
        <v>0.3213015843673433</v>
      </c>
      <c r="AW959" s="27">
        <v>0.51400000000000001</v>
      </c>
      <c r="AX959" s="27">
        <v>-0.22</v>
      </c>
      <c r="AY959" s="27">
        <v>0.61399999999999999</v>
      </c>
      <c r="AZ959" s="27">
        <v>0.92121982210927555</v>
      </c>
      <c r="BA959" s="27">
        <v>263.77120000000002</v>
      </c>
      <c r="BB959" s="10">
        <v>0</v>
      </c>
      <c r="BC959" s="10">
        <v>0</v>
      </c>
      <c r="BD959" s="10">
        <v>0</v>
      </c>
      <c r="BE959" s="10">
        <v>0</v>
      </c>
      <c r="BF959" s="10">
        <v>0</v>
      </c>
      <c r="BG959" s="10">
        <v>0</v>
      </c>
      <c r="BH959" s="10">
        <v>0.2</v>
      </c>
      <c r="BI959" s="10">
        <v>0</v>
      </c>
      <c r="BJ959" s="10">
        <v>0.1</v>
      </c>
      <c r="BK959" s="10">
        <v>0.1</v>
      </c>
      <c r="BL959" s="10">
        <v>0.2</v>
      </c>
      <c r="BM959" s="10">
        <v>0.6</v>
      </c>
      <c r="BN959" s="10">
        <v>1.2</v>
      </c>
      <c r="BO959" s="10">
        <v>2.2000000000000002</v>
      </c>
      <c r="BP959" s="10">
        <v>6</v>
      </c>
      <c r="BQ959" s="10">
        <v>18.5</v>
      </c>
      <c r="BR959" s="10">
        <v>52.4</v>
      </c>
      <c r="BS959" s="10">
        <v>16.399999999999999</v>
      </c>
      <c r="BT959" s="10">
        <v>0.9</v>
      </c>
      <c r="BU959" s="10">
        <v>0.2</v>
      </c>
      <c r="BV959" s="10">
        <v>0.1</v>
      </c>
      <c r="BW959" s="10">
        <v>0.9</v>
      </c>
      <c r="BX959" s="10"/>
      <c r="BY959" s="10"/>
      <c r="BZ959" s="10"/>
      <c r="CA959" s="10"/>
      <c r="CB959" s="10"/>
      <c r="CC959" s="10"/>
      <c r="CD959" s="10"/>
    </row>
    <row r="960" spans="1:83" x14ac:dyDescent="0.2">
      <c r="A960" s="85"/>
      <c r="B960" s="1">
        <v>1</v>
      </c>
      <c r="C960" s="1" t="s">
        <v>1951</v>
      </c>
      <c r="D960" s="1" t="s">
        <v>1952</v>
      </c>
      <c r="E960" s="5">
        <v>43.058923333300001</v>
      </c>
      <c r="F960" s="5">
        <v>-70.701906666699998</v>
      </c>
      <c r="G960" s="1">
        <v>10.7</v>
      </c>
      <c r="H960" s="7">
        <v>42151</v>
      </c>
      <c r="I960" s="1" t="s">
        <v>1942</v>
      </c>
      <c r="K960" s="28" t="s">
        <v>2073</v>
      </c>
      <c r="L960" s="4" t="s">
        <v>2078</v>
      </c>
      <c r="M960" s="1" t="s">
        <v>2075</v>
      </c>
      <c r="N960" s="1" t="s">
        <v>2079</v>
      </c>
      <c r="O960" s="1" t="s">
        <v>2088</v>
      </c>
      <c r="P960" s="1" t="s">
        <v>240</v>
      </c>
      <c r="Q960" s="1" t="s">
        <v>1329</v>
      </c>
      <c r="R960" s="1" t="s">
        <v>2093</v>
      </c>
      <c r="S960" s="1" t="s">
        <v>240</v>
      </c>
      <c r="T960" s="1" t="s">
        <v>18</v>
      </c>
      <c r="U960" s="3" t="s">
        <v>1946</v>
      </c>
      <c r="V960" s="3" t="s">
        <v>1946</v>
      </c>
      <c r="W960" s="3" t="s">
        <v>1308</v>
      </c>
      <c r="X960" s="3" t="s">
        <v>1309</v>
      </c>
      <c r="Y960" s="3" t="s">
        <v>1329</v>
      </c>
      <c r="Z960" s="3" t="s">
        <v>2093</v>
      </c>
      <c r="AA960" s="3" t="s">
        <v>1312</v>
      </c>
      <c r="AB960" s="3" t="s">
        <v>2072</v>
      </c>
      <c r="AC960" s="3" t="s">
        <v>1759</v>
      </c>
      <c r="AD960" s="1" t="s">
        <v>2106</v>
      </c>
      <c r="AE960" s="3" t="s">
        <v>1059</v>
      </c>
      <c r="AF960" s="3" t="s">
        <v>1060</v>
      </c>
      <c r="AG960" s="23">
        <v>59.6</v>
      </c>
      <c r="AH960" s="23">
        <v>39.9</v>
      </c>
      <c r="AI960" s="23">
        <v>0.5</v>
      </c>
      <c r="AJ960" s="22"/>
      <c r="AK960" s="22"/>
      <c r="AL960" s="22"/>
      <c r="AM960" s="3" t="s">
        <v>1082</v>
      </c>
      <c r="AN960" s="3" t="s">
        <v>2101</v>
      </c>
      <c r="AO960" s="3"/>
      <c r="AP960" s="3"/>
      <c r="AQ960" s="27">
        <v>-4.05</v>
      </c>
      <c r="AR960" s="27">
        <f t="shared" si="30"/>
        <v>16.564238781462038</v>
      </c>
      <c r="AS960" s="27">
        <v>-2.13</v>
      </c>
      <c r="AT960" s="27">
        <f t="shared" si="31"/>
        <v>4.3771748050429578</v>
      </c>
      <c r="AU960" s="27">
        <v>-1.407</v>
      </c>
      <c r="AV960" s="27">
        <v>2.6518515205973157</v>
      </c>
      <c r="AW960" s="27">
        <v>2.4079999999999999</v>
      </c>
      <c r="AX960" s="27">
        <v>0.374</v>
      </c>
      <c r="AY960" s="27">
        <v>0.61399999999999999</v>
      </c>
      <c r="AZ960" s="27">
        <v>0.79301997084083775</v>
      </c>
      <c r="BA960" s="27">
        <v>278.99149999999997</v>
      </c>
      <c r="BB960" s="10">
        <v>0</v>
      </c>
      <c r="BC960" s="10">
        <v>0</v>
      </c>
      <c r="BD960" s="10">
        <v>0</v>
      </c>
      <c r="BE960" s="10">
        <v>0</v>
      </c>
      <c r="BF960" s="10">
        <v>11.1</v>
      </c>
      <c r="BG960" s="10">
        <v>15.1</v>
      </c>
      <c r="BH960" s="10">
        <v>11.5</v>
      </c>
      <c r="BI960" s="10">
        <v>7.9</v>
      </c>
      <c r="BJ960" s="10">
        <v>5.9</v>
      </c>
      <c r="BK960" s="10">
        <v>4.9000000000000004</v>
      </c>
      <c r="BL960" s="10">
        <v>3.2</v>
      </c>
      <c r="BM960" s="10">
        <v>2.5</v>
      </c>
      <c r="BN960" s="10">
        <v>2.1</v>
      </c>
      <c r="BO960" s="10">
        <v>2.2000000000000002</v>
      </c>
      <c r="BP960" s="10">
        <v>3.4</v>
      </c>
      <c r="BQ960" s="10">
        <v>7.1</v>
      </c>
      <c r="BR960" s="10">
        <v>15</v>
      </c>
      <c r="BS960" s="10">
        <v>3.5</v>
      </c>
      <c r="BT960" s="10">
        <v>2.5</v>
      </c>
      <c r="BU960" s="10">
        <v>1.4</v>
      </c>
      <c r="BV960" s="10">
        <v>0.2</v>
      </c>
      <c r="BW960" s="10">
        <v>0.5</v>
      </c>
      <c r="BX960" s="10"/>
      <c r="BY960" s="10"/>
      <c r="BZ960" s="10"/>
      <c r="CA960" s="10"/>
      <c r="CB960" s="10"/>
      <c r="CC960" s="10"/>
      <c r="CD960" s="10"/>
    </row>
    <row r="961" spans="2:82" x14ac:dyDescent="0.2">
      <c r="B961" s="1">
        <v>1</v>
      </c>
      <c r="C961" s="1" t="s">
        <v>1953</v>
      </c>
      <c r="D961" s="1" t="s">
        <v>1952</v>
      </c>
      <c r="E961" s="5">
        <v>43.058923333300001</v>
      </c>
      <c r="F961" s="5">
        <v>-70.701906666699998</v>
      </c>
      <c r="G961" s="1">
        <v>10.7</v>
      </c>
      <c r="H961" s="7">
        <v>42151</v>
      </c>
      <c r="I961" s="1" t="s">
        <v>1942</v>
      </c>
      <c r="K961" s="28" t="s">
        <v>2073</v>
      </c>
      <c r="L961" s="4" t="s">
        <v>2078</v>
      </c>
      <c r="M961" s="1" t="s">
        <v>2075</v>
      </c>
      <c r="N961" s="1" t="s">
        <v>2079</v>
      </c>
      <c r="O961" s="1" t="s">
        <v>2088</v>
      </c>
      <c r="P961" s="1" t="s">
        <v>240</v>
      </c>
      <c r="Q961" s="1" t="s">
        <v>1329</v>
      </c>
      <c r="R961" s="1" t="s">
        <v>2093</v>
      </c>
      <c r="S961" s="1" t="s">
        <v>240</v>
      </c>
      <c r="T961" s="1" t="s">
        <v>18</v>
      </c>
      <c r="U961" s="3" t="s">
        <v>1946</v>
      </c>
      <c r="V961" s="3" t="s">
        <v>1946</v>
      </c>
      <c r="W961" s="3" t="s">
        <v>1400</v>
      </c>
      <c r="X961" s="3" t="s">
        <v>1401</v>
      </c>
      <c r="Y961" s="3" t="s">
        <v>1329</v>
      </c>
      <c r="Z961" s="3" t="s">
        <v>2093</v>
      </c>
      <c r="AA961" s="3" t="s">
        <v>1312</v>
      </c>
      <c r="AB961" s="3" t="s">
        <v>2072</v>
      </c>
      <c r="AC961" s="3" t="s">
        <v>1759</v>
      </c>
      <c r="AD961" s="1" t="s">
        <v>2106</v>
      </c>
      <c r="AE961" s="3" t="s">
        <v>1059</v>
      </c>
      <c r="AF961" s="3" t="s">
        <v>1060</v>
      </c>
      <c r="AG961" s="23">
        <v>53.2</v>
      </c>
      <c r="AH961" s="23">
        <v>46.1</v>
      </c>
      <c r="AI961" s="23">
        <v>0.7</v>
      </c>
      <c r="AJ961" s="22"/>
      <c r="AK961" s="22"/>
      <c r="AL961" s="22"/>
      <c r="AM961" s="3" t="s">
        <v>1082</v>
      </c>
      <c r="AN961" s="3" t="s">
        <v>2101</v>
      </c>
      <c r="AO961" s="3"/>
      <c r="AP961" s="3"/>
      <c r="AQ961" s="27">
        <v>-4.3600000000000003</v>
      </c>
      <c r="AR961" s="27">
        <f t="shared" si="30"/>
        <v>20.534814361006472</v>
      </c>
      <c r="AS961" s="27">
        <v>-1.58</v>
      </c>
      <c r="AT961" s="27">
        <f t="shared" si="31"/>
        <v>2.989698497269877</v>
      </c>
      <c r="AU961" s="27">
        <v>-1.278</v>
      </c>
      <c r="AV961" s="27">
        <v>2.4250256381234743</v>
      </c>
      <c r="AW961" s="27">
        <v>2.645</v>
      </c>
      <c r="AX961" s="27">
        <v>0.17199999999999999</v>
      </c>
      <c r="AY961" s="27">
        <v>0.61399999999999999</v>
      </c>
      <c r="AZ961" s="27" t="s">
        <v>1946</v>
      </c>
      <c r="BA961" s="27">
        <v>504.93119999999999</v>
      </c>
      <c r="BB961" s="10">
        <v>0</v>
      </c>
      <c r="BC961" s="10">
        <v>0</v>
      </c>
      <c r="BD961" s="10">
        <v>0</v>
      </c>
      <c r="BE961" s="10">
        <v>6.6</v>
      </c>
      <c r="BF961" s="10">
        <v>13.2</v>
      </c>
      <c r="BG961" s="10">
        <v>12.7</v>
      </c>
      <c r="BH961" s="10">
        <v>5.5</v>
      </c>
      <c r="BI961" s="10">
        <v>5.3</v>
      </c>
      <c r="BJ961" s="10">
        <v>4.0999999999999996</v>
      </c>
      <c r="BK961" s="10">
        <v>3.3</v>
      </c>
      <c r="BL961" s="10">
        <v>2.6</v>
      </c>
      <c r="BM961" s="10">
        <v>2.1</v>
      </c>
      <c r="BN961" s="10">
        <v>1.9</v>
      </c>
      <c r="BO961" s="10">
        <v>2.1</v>
      </c>
      <c r="BP961" s="10">
        <v>3.9</v>
      </c>
      <c r="BQ961" s="10">
        <v>8</v>
      </c>
      <c r="BR961" s="10">
        <v>16.5</v>
      </c>
      <c r="BS961" s="10">
        <v>4.5999999999999996</v>
      </c>
      <c r="BT961" s="10">
        <v>3.2</v>
      </c>
      <c r="BU961" s="10">
        <v>3.3</v>
      </c>
      <c r="BV961" s="10">
        <v>0.4</v>
      </c>
      <c r="BW961" s="10">
        <v>0.7</v>
      </c>
      <c r="BX961" s="10"/>
      <c r="BY961" s="10"/>
      <c r="BZ961" s="10"/>
      <c r="CA961" s="10"/>
      <c r="CB961" s="10"/>
      <c r="CC961" s="10"/>
      <c r="CD961" s="10"/>
    </row>
    <row r="962" spans="2:82" x14ac:dyDescent="0.2">
      <c r="B962" s="1">
        <v>1</v>
      </c>
      <c r="C962" s="1" t="s">
        <v>1954</v>
      </c>
      <c r="D962" s="1" t="s">
        <v>1954</v>
      </c>
      <c r="E962" s="5">
        <v>43.059306666700003</v>
      </c>
      <c r="F962" s="5">
        <v>-70.702338333300006</v>
      </c>
      <c r="G962" s="1">
        <v>10.7</v>
      </c>
      <c r="H962" s="7">
        <v>42151</v>
      </c>
      <c r="I962" s="1" t="s">
        <v>1942</v>
      </c>
      <c r="K962" s="28" t="s">
        <v>2073</v>
      </c>
      <c r="L962" s="4" t="s">
        <v>2078</v>
      </c>
      <c r="M962" s="1" t="s">
        <v>2075</v>
      </c>
      <c r="N962" s="1" t="s">
        <v>2079</v>
      </c>
      <c r="O962" s="1" t="s">
        <v>2088</v>
      </c>
      <c r="P962" s="1" t="s">
        <v>240</v>
      </c>
      <c r="Q962" s="1" t="s">
        <v>1329</v>
      </c>
      <c r="R962" s="1" t="s">
        <v>2093</v>
      </c>
      <c r="S962" s="1" t="s">
        <v>240</v>
      </c>
      <c r="T962" s="1" t="s">
        <v>18</v>
      </c>
      <c r="U962" s="3" t="s">
        <v>1946</v>
      </c>
      <c r="V962" s="3" t="s">
        <v>1946</v>
      </c>
      <c r="W962" s="3" t="s">
        <v>1400</v>
      </c>
      <c r="X962" s="3" t="s">
        <v>1401</v>
      </c>
      <c r="Y962" s="3" t="s">
        <v>1329</v>
      </c>
      <c r="Z962" s="3" t="s">
        <v>2093</v>
      </c>
      <c r="AA962" s="3" t="s">
        <v>1303</v>
      </c>
      <c r="AB962" s="3" t="s">
        <v>1347</v>
      </c>
      <c r="AC962" s="3" t="s">
        <v>1301</v>
      </c>
      <c r="AD962" s="1" t="s">
        <v>2094</v>
      </c>
      <c r="AE962" s="3" t="s">
        <v>1059</v>
      </c>
      <c r="AF962" s="3" t="s">
        <v>1060</v>
      </c>
      <c r="AG962" s="23">
        <v>71.400000000000006</v>
      </c>
      <c r="AH962" s="23">
        <v>27.9</v>
      </c>
      <c r="AI962" s="23">
        <v>0.7</v>
      </c>
      <c r="AJ962" s="22"/>
      <c r="AK962" s="22"/>
      <c r="AL962" s="22"/>
      <c r="AM962" s="3" t="s">
        <v>1082</v>
      </c>
      <c r="AN962" s="3" t="s">
        <v>2101</v>
      </c>
      <c r="AO962" s="3"/>
      <c r="AP962" s="3"/>
      <c r="AQ962" s="27">
        <v>-4.8570000000000002</v>
      </c>
      <c r="AR962" s="27">
        <f t="shared" si="30"/>
        <v>28.980287456570327</v>
      </c>
      <c r="AS962" s="27">
        <v>-3.5880000000000001</v>
      </c>
      <c r="AT962" s="27">
        <f t="shared" si="31"/>
        <v>12.025291824524501</v>
      </c>
      <c r="AU962" s="27">
        <v>-2.3260000000000001</v>
      </c>
      <c r="AV962" s="27">
        <v>5.0141320817627619</v>
      </c>
      <c r="AW962" s="27">
        <v>2.6509999999999998</v>
      </c>
      <c r="AX962" s="27">
        <v>0.624</v>
      </c>
      <c r="AY962" s="27">
        <v>0.61399999999999999</v>
      </c>
      <c r="AZ962" s="27">
        <v>1.2765573839105464</v>
      </c>
      <c r="BA962" s="27">
        <v>291.65260000000001</v>
      </c>
      <c r="BB962" s="10">
        <v>0</v>
      </c>
      <c r="BC962" s="10">
        <v>0</v>
      </c>
      <c r="BD962" s="10">
        <v>0</v>
      </c>
      <c r="BE962" s="10">
        <v>40.799999999999997</v>
      </c>
      <c r="BF962" s="10">
        <v>7.4</v>
      </c>
      <c r="BG962" s="10">
        <v>2.2000000000000002</v>
      </c>
      <c r="BH962" s="10">
        <v>4</v>
      </c>
      <c r="BI962" s="10">
        <v>4.3</v>
      </c>
      <c r="BJ962" s="10">
        <v>4.2</v>
      </c>
      <c r="BK962" s="10">
        <v>4.8</v>
      </c>
      <c r="BL962" s="10">
        <v>3.7</v>
      </c>
      <c r="BM962" s="10">
        <v>2.4</v>
      </c>
      <c r="BN962" s="10">
        <v>1.6</v>
      </c>
      <c r="BO962" s="10">
        <v>1.4</v>
      </c>
      <c r="BP962" s="10">
        <v>2.2999999999999998</v>
      </c>
      <c r="BQ962" s="10">
        <v>6.2</v>
      </c>
      <c r="BR962" s="10">
        <v>7.8</v>
      </c>
      <c r="BS962" s="10">
        <v>2.4</v>
      </c>
      <c r="BT962" s="10">
        <v>1.8</v>
      </c>
      <c r="BU962" s="10">
        <v>1.8</v>
      </c>
      <c r="BV962" s="10">
        <v>0.2</v>
      </c>
      <c r="BW962" s="10">
        <v>0.7</v>
      </c>
      <c r="BX962" s="10"/>
      <c r="BY962" s="10"/>
      <c r="BZ962" s="10"/>
      <c r="CA962" s="10"/>
      <c r="CB962" s="10"/>
      <c r="CC962" s="10"/>
      <c r="CD962" s="10"/>
    </row>
    <row r="963" spans="2:82" x14ac:dyDescent="0.2">
      <c r="B963" s="1">
        <v>1</v>
      </c>
      <c r="C963" s="1" t="s">
        <v>1955</v>
      </c>
      <c r="D963" s="1" t="s">
        <v>1955</v>
      </c>
      <c r="E963" s="5">
        <v>43.055795000000003</v>
      </c>
      <c r="F963" s="5">
        <v>-70.6987366667</v>
      </c>
      <c r="G963" s="1">
        <v>12.2</v>
      </c>
      <c r="H963" s="7">
        <v>42152</v>
      </c>
      <c r="I963" s="1" t="s">
        <v>1942</v>
      </c>
      <c r="K963" s="28" t="s">
        <v>2073</v>
      </c>
      <c r="L963" s="4" t="s">
        <v>2077</v>
      </c>
      <c r="M963" s="1" t="s">
        <v>2074</v>
      </c>
      <c r="N963" s="1" t="s">
        <v>2080</v>
      </c>
      <c r="O963" s="1" t="s">
        <v>2089</v>
      </c>
      <c r="P963" s="1" t="s">
        <v>313</v>
      </c>
      <c r="Q963" s="1" t="s">
        <v>2085</v>
      </c>
      <c r="R963" s="1" t="s">
        <v>1323</v>
      </c>
      <c r="S963" s="1" t="s">
        <v>313</v>
      </c>
      <c r="T963" s="1" t="s">
        <v>314</v>
      </c>
      <c r="U963" s="3" t="s">
        <v>1946</v>
      </c>
      <c r="V963" s="3" t="s">
        <v>1946</v>
      </c>
      <c r="W963" s="3" t="s">
        <v>1340</v>
      </c>
      <c r="X963" s="3" t="s">
        <v>1321</v>
      </c>
      <c r="Y963" s="3" t="s">
        <v>1322</v>
      </c>
      <c r="Z963" s="3" t="s">
        <v>1323</v>
      </c>
      <c r="AA963" s="3" t="s">
        <v>1118</v>
      </c>
      <c r="AB963" s="3" t="s">
        <v>1119</v>
      </c>
      <c r="AC963" s="3" t="s">
        <v>1118</v>
      </c>
      <c r="AD963" s="1" t="s">
        <v>1119</v>
      </c>
      <c r="AE963" s="3" t="s">
        <v>1783</v>
      </c>
      <c r="AF963" s="3" t="s">
        <v>1784</v>
      </c>
      <c r="AG963" s="23">
        <v>0.1</v>
      </c>
      <c r="AH963" s="23">
        <v>98.4</v>
      </c>
      <c r="AI963" s="23">
        <v>1.5</v>
      </c>
      <c r="AJ963" s="22"/>
      <c r="AK963" s="22"/>
      <c r="AL963" s="22"/>
      <c r="AM963" s="3" t="s">
        <v>1061</v>
      </c>
      <c r="AN963" s="3" t="s">
        <v>2100</v>
      </c>
      <c r="AO963" s="3"/>
      <c r="AP963" s="3"/>
      <c r="AQ963" s="27">
        <v>2.4900000000000002</v>
      </c>
      <c r="AR963" s="27">
        <f t="shared" si="30"/>
        <v>0.17800627444963393</v>
      </c>
      <c r="AS963" s="27">
        <v>2.96</v>
      </c>
      <c r="AT963" s="27">
        <f t="shared" si="31"/>
        <v>0.12851422833200829</v>
      </c>
      <c r="AU963" s="27">
        <v>2.95</v>
      </c>
      <c r="AV963" s="27">
        <v>0.12940811548017214</v>
      </c>
      <c r="AW963" s="27">
        <v>0.39200000000000002</v>
      </c>
      <c r="AX963" s="27">
        <v>-0.13400000000000001</v>
      </c>
      <c r="AY963" s="27">
        <v>0.61399999999999999</v>
      </c>
      <c r="AZ963" s="27">
        <v>0.63725960908922541</v>
      </c>
      <c r="BA963" s="27">
        <v>154.5624</v>
      </c>
      <c r="BB963" s="10">
        <v>0</v>
      </c>
      <c r="BC963" s="10">
        <v>0</v>
      </c>
      <c r="BD963" s="10">
        <v>0</v>
      </c>
      <c r="BE963" s="10">
        <v>0</v>
      </c>
      <c r="BF963" s="10">
        <v>0</v>
      </c>
      <c r="BG963" s="10">
        <v>0</v>
      </c>
      <c r="BH963" s="10">
        <v>0</v>
      </c>
      <c r="BI963" s="10">
        <v>0</v>
      </c>
      <c r="BJ963" s="10">
        <v>0</v>
      </c>
      <c r="BK963" s="10">
        <v>0</v>
      </c>
      <c r="BL963" s="10">
        <v>0</v>
      </c>
      <c r="BM963" s="10">
        <v>0</v>
      </c>
      <c r="BN963" s="10">
        <v>0.1</v>
      </c>
      <c r="BO963" s="10">
        <v>0.1</v>
      </c>
      <c r="BP963" s="10">
        <v>0.2</v>
      </c>
      <c r="BQ963" s="10">
        <v>0.4</v>
      </c>
      <c r="BR963" s="10">
        <v>2.2999999999999998</v>
      </c>
      <c r="BS963" s="10">
        <v>5.7</v>
      </c>
      <c r="BT963" s="10">
        <v>44.7</v>
      </c>
      <c r="BU963" s="10">
        <v>43.1</v>
      </c>
      <c r="BV963" s="10">
        <v>1.8</v>
      </c>
      <c r="BW963" s="10">
        <v>1.6</v>
      </c>
      <c r="BX963" s="10"/>
      <c r="BY963" s="10"/>
      <c r="BZ963" s="10"/>
      <c r="CA963" s="10"/>
      <c r="CB963" s="10"/>
      <c r="CC963" s="10"/>
      <c r="CD963" s="10"/>
    </row>
    <row r="964" spans="2:82" x14ac:dyDescent="0.2">
      <c r="B964" s="1">
        <v>1</v>
      </c>
      <c r="C964" s="1" t="s">
        <v>1956</v>
      </c>
      <c r="D964" s="1" t="s">
        <v>1956</v>
      </c>
      <c r="E964" s="5">
        <v>43.055558333299999</v>
      </c>
      <c r="F964" s="5">
        <v>-70.698700000000002</v>
      </c>
      <c r="G964" s="1">
        <v>12.2</v>
      </c>
      <c r="H964" s="7">
        <v>42152</v>
      </c>
      <c r="I964" s="1" t="s">
        <v>1942</v>
      </c>
      <c r="K964" s="28" t="s">
        <v>2073</v>
      </c>
      <c r="L964" s="4" t="s">
        <v>2077</v>
      </c>
      <c r="M964" s="1" t="s">
        <v>2074</v>
      </c>
      <c r="N964" s="1" t="s">
        <v>2081</v>
      </c>
      <c r="O964" s="1" t="s">
        <v>2090</v>
      </c>
      <c r="P964" s="1" t="s">
        <v>313</v>
      </c>
      <c r="Q964" s="1" t="s">
        <v>1296</v>
      </c>
      <c r="R964" s="1" t="s">
        <v>1297</v>
      </c>
      <c r="S964" s="1" t="s">
        <v>313</v>
      </c>
      <c r="T964" s="1" t="s">
        <v>314</v>
      </c>
      <c r="U964" s="3" t="s">
        <v>1946</v>
      </c>
      <c r="V964" s="3" t="s">
        <v>1946</v>
      </c>
      <c r="W964" s="3" t="s">
        <v>1813</v>
      </c>
      <c r="X964" s="3" t="s">
        <v>1295</v>
      </c>
      <c r="Y964" s="3" t="s">
        <v>1296</v>
      </c>
      <c r="Z964" s="3" t="s">
        <v>1297</v>
      </c>
      <c r="AA964" s="3" t="s">
        <v>1118</v>
      </c>
      <c r="AB964" s="3" t="s">
        <v>1119</v>
      </c>
      <c r="AC964" s="3" t="s">
        <v>1118</v>
      </c>
      <c r="AD964" s="1" t="s">
        <v>1119</v>
      </c>
      <c r="AE964" s="3" t="s">
        <v>1783</v>
      </c>
      <c r="AF964" s="3" t="s">
        <v>1784</v>
      </c>
      <c r="AG964" s="23">
        <v>0.7</v>
      </c>
      <c r="AH964" s="23">
        <v>97.8</v>
      </c>
      <c r="AI964" s="23">
        <v>1.5</v>
      </c>
      <c r="AJ964" s="22"/>
      <c r="AK964" s="22"/>
      <c r="AL964" s="22"/>
      <c r="AM964" s="3" t="s">
        <v>1061</v>
      </c>
      <c r="AN964" s="3" t="s">
        <v>2100</v>
      </c>
      <c r="AO964" s="3"/>
      <c r="AP964" s="3"/>
      <c r="AQ964" s="27">
        <v>2.4300000000000002</v>
      </c>
      <c r="AR964" s="27">
        <f t="shared" si="30"/>
        <v>0.18556544632863112</v>
      </c>
      <c r="AS964" s="27">
        <v>2.93</v>
      </c>
      <c r="AT964" s="27">
        <f t="shared" si="31"/>
        <v>0.13121458545288339</v>
      </c>
      <c r="AU964" s="27">
        <v>2.9279999999999999</v>
      </c>
      <c r="AV964" s="27">
        <v>0.13139661363596331</v>
      </c>
      <c r="AW964" s="27">
        <v>0.41399999999999998</v>
      </c>
      <c r="AX964" s="27">
        <v>-0.123</v>
      </c>
      <c r="AY964" s="27">
        <v>0.61399999999999999</v>
      </c>
      <c r="AZ964" s="27">
        <v>0.72771235599781181</v>
      </c>
      <c r="BA964" s="27">
        <v>136.0061</v>
      </c>
      <c r="BB964" s="10">
        <v>0</v>
      </c>
      <c r="BC964" s="10">
        <v>0</v>
      </c>
      <c r="BD964" s="10">
        <v>0</v>
      </c>
      <c r="BE964" s="10">
        <v>0</v>
      </c>
      <c r="BF964" s="10">
        <v>0</v>
      </c>
      <c r="BG964" s="10">
        <v>0</v>
      </c>
      <c r="BH964" s="10">
        <v>0.2</v>
      </c>
      <c r="BI964" s="10">
        <v>0.3</v>
      </c>
      <c r="BJ964" s="10">
        <v>0.1</v>
      </c>
      <c r="BK964" s="10">
        <v>0.1</v>
      </c>
      <c r="BL964" s="10">
        <v>0.1</v>
      </c>
      <c r="BM964" s="10">
        <v>0.1</v>
      </c>
      <c r="BN964" s="10">
        <v>0.1</v>
      </c>
      <c r="BO964" s="10">
        <v>0.1</v>
      </c>
      <c r="BP964" s="10">
        <v>0.3</v>
      </c>
      <c r="BQ964" s="10">
        <v>0.6</v>
      </c>
      <c r="BR964" s="10">
        <v>2.8</v>
      </c>
      <c r="BS964" s="10">
        <v>5.9</v>
      </c>
      <c r="BT964" s="10">
        <v>45.9</v>
      </c>
      <c r="BU964" s="10">
        <v>40</v>
      </c>
      <c r="BV964" s="10">
        <v>1.9</v>
      </c>
      <c r="BW964" s="10">
        <v>1.5</v>
      </c>
      <c r="BX964" s="10"/>
      <c r="BY964" s="10"/>
      <c r="BZ964" s="10"/>
      <c r="CA964" s="10"/>
      <c r="CB964" s="10"/>
      <c r="CC964" s="10"/>
      <c r="CD964" s="10"/>
    </row>
    <row r="965" spans="2:82" x14ac:dyDescent="0.2">
      <c r="B965" s="1">
        <v>1</v>
      </c>
      <c r="C965" s="1" t="s">
        <v>1957</v>
      </c>
      <c r="D965" s="1" t="s">
        <v>1957</v>
      </c>
      <c r="E965" s="5">
        <v>43.049351666699998</v>
      </c>
      <c r="F965" s="5">
        <v>-70.688253333299997</v>
      </c>
      <c r="G965" s="1">
        <v>18.3</v>
      </c>
      <c r="H965" s="7">
        <v>42153</v>
      </c>
      <c r="I965" s="1" t="s">
        <v>1942</v>
      </c>
      <c r="K965" s="28" t="s">
        <v>2073</v>
      </c>
      <c r="L965" s="4" t="s">
        <v>2078</v>
      </c>
      <c r="M965" s="1" t="s">
        <v>2075</v>
      </c>
      <c r="N965" s="1" t="s">
        <v>2079</v>
      </c>
      <c r="O965" s="1" t="s">
        <v>2088</v>
      </c>
      <c r="P965" s="1" t="s">
        <v>240</v>
      </c>
      <c r="Q965" s="1" t="s">
        <v>1329</v>
      </c>
      <c r="R965" s="1" t="s">
        <v>2093</v>
      </c>
      <c r="S965" s="1" t="s">
        <v>240</v>
      </c>
      <c r="T965" s="1" t="s">
        <v>18</v>
      </c>
      <c r="U965" s="3" t="s">
        <v>1946</v>
      </c>
      <c r="V965" s="3" t="s">
        <v>1946</v>
      </c>
      <c r="W965" s="3" t="s">
        <v>1308</v>
      </c>
      <c r="X965" s="3" t="s">
        <v>1309</v>
      </c>
      <c r="Y965" s="3" t="s">
        <v>1329</v>
      </c>
      <c r="Z965" s="3" t="s">
        <v>2093</v>
      </c>
      <c r="AA965" s="3" t="s">
        <v>1312</v>
      </c>
      <c r="AB965" s="3" t="s">
        <v>2072</v>
      </c>
      <c r="AC965" s="3" t="s">
        <v>1759</v>
      </c>
      <c r="AD965" s="1" t="s">
        <v>2106</v>
      </c>
      <c r="AE965" s="3" t="s">
        <v>1059</v>
      </c>
      <c r="AF965" s="3" t="s">
        <v>1060</v>
      </c>
      <c r="AG965" s="23">
        <v>62</v>
      </c>
      <c r="AH965" s="23">
        <v>37</v>
      </c>
      <c r="AI965" s="23">
        <v>1</v>
      </c>
      <c r="AJ965" s="22"/>
      <c r="AK965" s="22"/>
      <c r="AL965" s="22"/>
      <c r="AM965" s="3" t="s">
        <v>1082</v>
      </c>
      <c r="AN965" s="3" t="s">
        <v>2101</v>
      </c>
      <c r="AO965" s="3"/>
      <c r="AP965" s="3"/>
      <c r="AQ965" s="27">
        <v>-3.62</v>
      </c>
      <c r="AR965" s="27">
        <f t="shared" si="30"/>
        <v>12.295001450304099</v>
      </c>
      <c r="AS965" s="27">
        <v>-1.93</v>
      </c>
      <c r="AT965" s="27">
        <f t="shared" si="31"/>
        <v>3.8105519921757489</v>
      </c>
      <c r="AU965" s="27">
        <v>-1.3220000000000001</v>
      </c>
      <c r="AV965" s="27">
        <v>2.5001246051704182</v>
      </c>
      <c r="AW965" s="27">
        <v>2.117</v>
      </c>
      <c r="AX965" s="27">
        <v>0.38300000000000001</v>
      </c>
      <c r="AY965" s="27">
        <v>0.61399999999999999</v>
      </c>
      <c r="AZ965" s="27">
        <v>0.74085502260208969</v>
      </c>
      <c r="BA965" s="27">
        <v>273.68740000000003</v>
      </c>
      <c r="BB965" s="10">
        <v>0</v>
      </c>
      <c r="BC965" s="10">
        <v>0</v>
      </c>
      <c r="BD965" s="10">
        <v>0</v>
      </c>
      <c r="BE965" s="10">
        <v>0</v>
      </c>
      <c r="BF965" s="10">
        <v>0</v>
      </c>
      <c r="BG965" s="10">
        <v>13.5</v>
      </c>
      <c r="BH965" s="10">
        <v>15</v>
      </c>
      <c r="BI965" s="10">
        <v>12.7</v>
      </c>
      <c r="BJ965" s="10">
        <v>7.8</v>
      </c>
      <c r="BK965" s="10">
        <v>7.7</v>
      </c>
      <c r="BL965" s="10">
        <v>5.3</v>
      </c>
      <c r="BM965" s="10">
        <v>4.9000000000000004</v>
      </c>
      <c r="BN965" s="10">
        <v>4.2</v>
      </c>
      <c r="BO965" s="10">
        <v>4.5</v>
      </c>
      <c r="BP965" s="10">
        <v>4.8</v>
      </c>
      <c r="BQ965" s="10">
        <v>4.9000000000000004</v>
      </c>
      <c r="BR965" s="10">
        <v>7.3</v>
      </c>
      <c r="BS965" s="10">
        <v>4.2</v>
      </c>
      <c r="BT965" s="10">
        <v>0.8</v>
      </c>
      <c r="BU965" s="10">
        <v>1</v>
      </c>
      <c r="BV965" s="10">
        <v>0.4</v>
      </c>
      <c r="BW965" s="10">
        <v>1</v>
      </c>
      <c r="BX965" s="10"/>
      <c r="BY965" s="10"/>
      <c r="BZ965" s="10"/>
      <c r="CA965" s="10"/>
      <c r="CB965" s="10"/>
      <c r="CC965" s="10"/>
      <c r="CD965" s="10"/>
    </row>
    <row r="966" spans="2:82" x14ac:dyDescent="0.2">
      <c r="B966" s="1">
        <v>1</v>
      </c>
      <c r="C966" s="1" t="s">
        <v>1958</v>
      </c>
      <c r="D966" s="1" t="s">
        <v>1958</v>
      </c>
      <c r="E966" s="5">
        <v>43.045998333299998</v>
      </c>
      <c r="F966" s="5">
        <v>-70.694900000000004</v>
      </c>
      <c r="G966" s="1">
        <v>14.6</v>
      </c>
      <c r="H966" s="7">
        <v>42153</v>
      </c>
      <c r="I966" s="1" t="s">
        <v>1942</v>
      </c>
      <c r="K966" s="28" t="s">
        <v>2073</v>
      </c>
      <c r="L966" s="4" t="s">
        <v>2077</v>
      </c>
      <c r="M966" s="1" t="s">
        <v>2074</v>
      </c>
      <c r="N966" s="1" t="s">
        <v>2080</v>
      </c>
      <c r="O966" s="1" t="s">
        <v>2089</v>
      </c>
      <c r="P966" s="1" t="s">
        <v>313</v>
      </c>
      <c r="Q966" s="1" t="s">
        <v>2087</v>
      </c>
      <c r="R966" s="1" t="s">
        <v>1870</v>
      </c>
      <c r="S966" s="1" t="s">
        <v>313</v>
      </c>
      <c r="T966" s="1" t="s">
        <v>314</v>
      </c>
      <c r="U966" s="3" t="s">
        <v>1946</v>
      </c>
      <c r="V966" s="3" t="s">
        <v>1946</v>
      </c>
      <c r="W966" s="3" t="s">
        <v>1868</v>
      </c>
      <c r="X966" s="3" t="s">
        <v>1869</v>
      </c>
      <c r="Y966" s="3" t="s">
        <v>1897</v>
      </c>
      <c r="Z966" s="3" t="s">
        <v>1870</v>
      </c>
      <c r="AA966" s="3" t="s">
        <v>1118</v>
      </c>
      <c r="AB966" s="3" t="s">
        <v>1119</v>
      </c>
      <c r="AC966" s="3" t="s">
        <v>1118</v>
      </c>
      <c r="AD966" s="1" t="s">
        <v>1119</v>
      </c>
      <c r="AE966" s="3" t="s">
        <v>1783</v>
      </c>
      <c r="AF966" s="3" t="s">
        <v>1784</v>
      </c>
      <c r="AG966" s="23">
        <v>0</v>
      </c>
      <c r="AH966" s="23">
        <v>98.7</v>
      </c>
      <c r="AI966" s="23">
        <v>1.3</v>
      </c>
      <c r="AJ966" s="22"/>
      <c r="AK966" s="22"/>
      <c r="AL966" s="22"/>
      <c r="AM966" s="3" t="s">
        <v>1061</v>
      </c>
      <c r="AN966" s="3" t="s">
        <v>2100</v>
      </c>
      <c r="AO966" s="3"/>
      <c r="AP966" s="3"/>
      <c r="AQ966" s="27">
        <v>2.2999999999999998</v>
      </c>
      <c r="AR966" s="27">
        <f t="shared" si="30"/>
        <v>0.20306309908905892</v>
      </c>
      <c r="AS966" s="27">
        <v>3.08</v>
      </c>
      <c r="AT966" s="27">
        <f t="shared" si="31"/>
        <v>0.11825720584069947</v>
      </c>
      <c r="AU966" s="27">
        <v>2.996</v>
      </c>
      <c r="AV966" s="27">
        <v>0.12534705448763472</v>
      </c>
      <c r="AW966" s="27">
        <v>0.44</v>
      </c>
      <c r="AX966" s="27">
        <v>-0.35299999999999998</v>
      </c>
      <c r="AY966" s="27">
        <v>0.61399999999999999</v>
      </c>
      <c r="AZ966" s="27">
        <v>0.72172755645310305</v>
      </c>
      <c r="BA966" s="27">
        <v>66.749399999999994</v>
      </c>
      <c r="BB966" s="10">
        <v>0</v>
      </c>
      <c r="BC966" s="10">
        <v>0</v>
      </c>
      <c r="BD966" s="10">
        <v>0</v>
      </c>
      <c r="BE966" s="10">
        <v>0</v>
      </c>
      <c r="BF966" s="10">
        <v>0</v>
      </c>
      <c r="BG966" s="10">
        <v>0</v>
      </c>
      <c r="BH966" s="10">
        <v>0</v>
      </c>
      <c r="BI966" s="10">
        <v>0</v>
      </c>
      <c r="BJ966" s="10">
        <v>0</v>
      </c>
      <c r="BK966" s="10">
        <v>0</v>
      </c>
      <c r="BL966" s="10">
        <v>0</v>
      </c>
      <c r="BM966" s="10">
        <v>0</v>
      </c>
      <c r="BN966" s="10">
        <v>0.1</v>
      </c>
      <c r="BO966" s="10">
        <v>0.2</v>
      </c>
      <c r="BP966" s="10">
        <v>0.4</v>
      </c>
      <c r="BQ966" s="10">
        <v>0.9</v>
      </c>
      <c r="BR966" s="10">
        <v>3</v>
      </c>
      <c r="BS966" s="10">
        <v>8.4</v>
      </c>
      <c r="BT966" s="10">
        <v>28</v>
      </c>
      <c r="BU966" s="10">
        <v>53.6</v>
      </c>
      <c r="BV966" s="10">
        <v>4.0999999999999996</v>
      </c>
      <c r="BW966" s="10">
        <v>1.3</v>
      </c>
      <c r="BX966" s="10"/>
      <c r="BY966" s="10"/>
      <c r="BZ966" s="10"/>
      <c r="CA966" s="10"/>
      <c r="CB966" s="10"/>
      <c r="CC966" s="10"/>
      <c r="CD966" s="10"/>
    </row>
    <row r="967" spans="2:82" x14ac:dyDescent="0.2">
      <c r="B967" s="1">
        <v>1</v>
      </c>
      <c r="C967" s="1" t="s">
        <v>1959</v>
      </c>
      <c r="D967" s="1" t="s">
        <v>1959</v>
      </c>
      <c r="E967" s="5">
        <v>43.045973333299997</v>
      </c>
      <c r="F967" s="5">
        <v>-70.694801666700002</v>
      </c>
      <c r="G967" s="1">
        <v>14.6</v>
      </c>
      <c r="H967" s="7">
        <v>42153</v>
      </c>
      <c r="I967" s="1" t="s">
        <v>1942</v>
      </c>
      <c r="K967" s="28" t="s">
        <v>2073</v>
      </c>
      <c r="L967" s="4" t="s">
        <v>2077</v>
      </c>
      <c r="M967" s="1" t="s">
        <v>2074</v>
      </c>
      <c r="N967" s="1" t="s">
        <v>2081</v>
      </c>
      <c r="O967" s="1" t="s">
        <v>2090</v>
      </c>
      <c r="P967" s="1" t="s">
        <v>313</v>
      </c>
      <c r="Q967" s="3" t="s">
        <v>1900</v>
      </c>
      <c r="R967" s="3" t="s">
        <v>1865</v>
      </c>
      <c r="S967" s="1" t="s">
        <v>313</v>
      </c>
      <c r="T967" s="1" t="s">
        <v>314</v>
      </c>
      <c r="U967" s="3" t="s">
        <v>1946</v>
      </c>
      <c r="V967" s="3" t="s">
        <v>1946</v>
      </c>
      <c r="W967" s="3" t="s">
        <v>1960</v>
      </c>
      <c r="X967" s="3" t="s">
        <v>1961</v>
      </c>
      <c r="Y967" s="3" t="s">
        <v>1900</v>
      </c>
      <c r="Z967" s="3" t="s">
        <v>1865</v>
      </c>
      <c r="AA967" s="3" t="s">
        <v>1183</v>
      </c>
      <c r="AB967" s="3" t="s">
        <v>1184</v>
      </c>
      <c r="AC967" s="3" t="s">
        <v>1183</v>
      </c>
      <c r="AD967" s="1" t="s">
        <v>1184</v>
      </c>
      <c r="AE967" s="3" t="s">
        <v>1783</v>
      </c>
      <c r="AF967" s="3" t="s">
        <v>1784</v>
      </c>
      <c r="AG967" s="23">
        <v>0.3</v>
      </c>
      <c r="AH967" s="23">
        <v>98.3</v>
      </c>
      <c r="AI967" s="23">
        <v>1.4</v>
      </c>
      <c r="AJ967" s="22"/>
      <c r="AK967" s="22"/>
      <c r="AL967" s="22"/>
      <c r="AM967" s="3" t="s">
        <v>1061</v>
      </c>
      <c r="AN967" s="3" t="s">
        <v>2100</v>
      </c>
      <c r="AO967" s="3"/>
      <c r="AP967" s="3"/>
      <c r="AQ967" s="27">
        <v>2.36</v>
      </c>
      <c r="AR967" s="27">
        <f t="shared" si="30"/>
        <v>0.19479114491512498</v>
      </c>
      <c r="AS967" s="27">
        <v>3.09</v>
      </c>
      <c r="AT967" s="27">
        <f t="shared" si="31"/>
        <v>0.11744034365175149</v>
      </c>
      <c r="AU967" s="27">
        <v>3.0110000000000001</v>
      </c>
      <c r="AV967" s="27">
        <v>0.12405054683572733</v>
      </c>
      <c r="AW967" s="27">
        <v>0.45300000000000001</v>
      </c>
      <c r="AX967" s="27">
        <v>-0.28899999999999998</v>
      </c>
      <c r="AY967" s="27">
        <v>0.61399999999999999</v>
      </c>
      <c r="AZ967" s="27">
        <v>0.65606689051287415</v>
      </c>
      <c r="BA967" s="27">
        <v>197.50960000000001</v>
      </c>
      <c r="BB967" s="10">
        <v>0</v>
      </c>
      <c r="BC967" s="10">
        <v>0</v>
      </c>
      <c r="BD967" s="10">
        <v>0</v>
      </c>
      <c r="BE967" s="10">
        <v>0</v>
      </c>
      <c r="BF967" s="10">
        <v>0</v>
      </c>
      <c r="BG967" s="10">
        <v>0</v>
      </c>
      <c r="BH967" s="10">
        <v>0.2</v>
      </c>
      <c r="BI967" s="10">
        <v>0</v>
      </c>
      <c r="BJ967" s="10">
        <v>0</v>
      </c>
      <c r="BK967" s="10">
        <v>0</v>
      </c>
      <c r="BL967" s="10">
        <v>0</v>
      </c>
      <c r="BM967" s="10">
        <v>0</v>
      </c>
      <c r="BN967" s="10">
        <v>0.1</v>
      </c>
      <c r="BO967" s="10">
        <v>0.1</v>
      </c>
      <c r="BP967" s="10">
        <v>0.3</v>
      </c>
      <c r="BQ967" s="10">
        <v>0.7</v>
      </c>
      <c r="BR967" s="10">
        <v>2.7</v>
      </c>
      <c r="BS967" s="10">
        <v>7.5</v>
      </c>
      <c r="BT967" s="10">
        <v>28.4</v>
      </c>
      <c r="BU967" s="10">
        <v>53.2</v>
      </c>
      <c r="BV967" s="10">
        <v>5.4</v>
      </c>
      <c r="BW967" s="10">
        <v>1.4</v>
      </c>
      <c r="BX967" s="10"/>
      <c r="BY967" s="10"/>
      <c r="BZ967" s="10"/>
      <c r="CA967" s="10"/>
      <c r="CB967" s="10"/>
      <c r="CC967" s="10"/>
      <c r="CD967" s="10"/>
    </row>
    <row r="968" spans="2:82" x14ac:dyDescent="0.2">
      <c r="B968" s="1">
        <v>1</v>
      </c>
      <c r="C968" s="1" t="s">
        <v>1962</v>
      </c>
      <c r="D968" s="1" t="s">
        <v>1962</v>
      </c>
      <c r="E968" s="5">
        <v>43.040050000000001</v>
      </c>
      <c r="F968" s="5">
        <v>-70.682386666699998</v>
      </c>
      <c r="G968" s="1">
        <v>20.399999999999999</v>
      </c>
      <c r="H968" s="7">
        <v>42151</v>
      </c>
      <c r="I968" s="1" t="s">
        <v>1942</v>
      </c>
      <c r="K968" s="28" t="s">
        <v>2073</v>
      </c>
      <c r="L968" s="4" t="s">
        <v>2077</v>
      </c>
      <c r="M968" s="1" t="s">
        <v>2074</v>
      </c>
      <c r="N968" s="1" t="s">
        <v>2080</v>
      </c>
      <c r="O968" s="1" t="s">
        <v>2089</v>
      </c>
      <c r="P968" s="1" t="s">
        <v>313</v>
      </c>
      <c r="Q968" s="1" t="s">
        <v>2085</v>
      </c>
      <c r="R968" s="1" t="s">
        <v>1323</v>
      </c>
      <c r="S968" s="1" t="s">
        <v>313</v>
      </c>
      <c r="T968" s="1" t="s">
        <v>314</v>
      </c>
      <c r="U968" s="3" t="s">
        <v>1946</v>
      </c>
      <c r="V968" s="3" t="s">
        <v>1946</v>
      </c>
      <c r="W968" s="3" t="s">
        <v>1813</v>
      </c>
      <c r="X968" s="3" t="s">
        <v>1295</v>
      </c>
      <c r="Y968" s="3" t="s">
        <v>1322</v>
      </c>
      <c r="Z968" s="3" t="s">
        <v>1323</v>
      </c>
      <c r="AA968" s="3" t="s">
        <v>1118</v>
      </c>
      <c r="AB968" s="3" t="s">
        <v>1119</v>
      </c>
      <c r="AC968" s="3" t="s">
        <v>1118</v>
      </c>
      <c r="AD968" s="1" t="s">
        <v>1119</v>
      </c>
      <c r="AE968" s="3" t="s">
        <v>1731</v>
      </c>
      <c r="AF968" s="3" t="s">
        <v>1732</v>
      </c>
      <c r="AG968" s="23">
        <v>2.2000000000000002</v>
      </c>
      <c r="AH968" s="23">
        <v>96.9</v>
      </c>
      <c r="AI968" s="23">
        <v>1</v>
      </c>
      <c r="AJ968" s="22"/>
      <c r="AK968" s="22"/>
      <c r="AL968" s="22"/>
      <c r="AM968" s="3" t="s">
        <v>1061</v>
      </c>
      <c r="AN968" s="3" t="s">
        <v>2100</v>
      </c>
      <c r="AO968" s="3"/>
      <c r="AP968" s="3"/>
      <c r="AQ968" s="27">
        <v>1.26</v>
      </c>
      <c r="AR968" s="27">
        <f t="shared" si="30"/>
        <v>0.41754395971418473</v>
      </c>
      <c r="AS968" s="27">
        <v>2.23</v>
      </c>
      <c r="AT968" s="27">
        <f t="shared" si="31"/>
        <v>0.21315872294198923</v>
      </c>
      <c r="AU968" s="27">
        <v>2.2280000000000002</v>
      </c>
      <c r="AV968" s="27">
        <v>0.21345442859781119</v>
      </c>
      <c r="AW968" s="27">
        <v>0.72699999999999998</v>
      </c>
      <c r="AX968" s="27">
        <v>-9.2999999999999999E-2</v>
      </c>
      <c r="AY968" s="27">
        <v>0.61399999999999999</v>
      </c>
      <c r="AZ968" s="27">
        <v>0.65792538495443054</v>
      </c>
      <c r="BA968" s="27">
        <v>182.42439999999999</v>
      </c>
      <c r="BB968" s="10">
        <v>0</v>
      </c>
      <c r="BC968" s="10">
        <v>0</v>
      </c>
      <c r="BD968" s="10">
        <v>0</v>
      </c>
      <c r="BE968" s="10">
        <v>0</v>
      </c>
      <c r="BF968" s="10">
        <v>0</v>
      </c>
      <c r="BG968" s="10">
        <v>0.3</v>
      </c>
      <c r="BH968" s="10">
        <v>0.4</v>
      </c>
      <c r="BI968" s="10">
        <v>0.4</v>
      </c>
      <c r="BJ968" s="10">
        <v>0.5</v>
      </c>
      <c r="BK968" s="10">
        <v>0.3</v>
      </c>
      <c r="BL968" s="10">
        <v>0.3</v>
      </c>
      <c r="BM968" s="10">
        <v>0.3</v>
      </c>
      <c r="BN968" s="10">
        <v>0.4</v>
      </c>
      <c r="BO968" s="10">
        <v>1.1000000000000001</v>
      </c>
      <c r="BP968" s="10">
        <v>2.7</v>
      </c>
      <c r="BQ968" s="10">
        <v>6.4</v>
      </c>
      <c r="BR968" s="10">
        <v>20.9</v>
      </c>
      <c r="BS968" s="10">
        <v>32.6</v>
      </c>
      <c r="BT968" s="10">
        <v>22.3</v>
      </c>
      <c r="BU968" s="10">
        <v>9.1</v>
      </c>
      <c r="BV968" s="10">
        <v>1</v>
      </c>
      <c r="BW968" s="10">
        <v>1</v>
      </c>
      <c r="BX968" s="10"/>
      <c r="BY968" s="10"/>
      <c r="BZ968" s="10"/>
      <c r="CA968" s="10"/>
      <c r="CB968" s="10"/>
      <c r="CC968" s="10"/>
      <c r="CD968" s="10"/>
    </row>
    <row r="969" spans="2:82" x14ac:dyDescent="0.2">
      <c r="B969" s="1">
        <v>1</v>
      </c>
      <c r="C969" s="1" t="s">
        <v>1963</v>
      </c>
      <c r="D969" s="1" t="s">
        <v>1963</v>
      </c>
      <c r="E969" s="5">
        <v>43.039336666700002</v>
      </c>
      <c r="F969" s="5">
        <v>-70.682270000000003</v>
      </c>
      <c r="G969" s="1">
        <v>20.399999999999999</v>
      </c>
      <c r="H969" s="7">
        <v>42151</v>
      </c>
      <c r="I969" s="1" t="s">
        <v>1942</v>
      </c>
      <c r="K969" s="28" t="s">
        <v>2073</v>
      </c>
      <c r="L969" s="4" t="s">
        <v>2078</v>
      </c>
      <c r="M969" s="1" t="s">
        <v>2076</v>
      </c>
      <c r="N969" s="1" t="s">
        <v>2083</v>
      </c>
      <c r="O969" s="1" t="s">
        <v>2090</v>
      </c>
      <c r="P969" s="1" t="s">
        <v>237</v>
      </c>
      <c r="Q969" s="1" t="s">
        <v>1317</v>
      </c>
      <c r="R969" s="1" t="s">
        <v>1318</v>
      </c>
      <c r="S969" s="1" t="s">
        <v>237</v>
      </c>
      <c r="T969" s="1" t="s">
        <v>13</v>
      </c>
      <c r="U969" s="3" t="s">
        <v>1946</v>
      </c>
      <c r="V969" s="3" t="s">
        <v>1946</v>
      </c>
      <c r="W969" s="3" t="s">
        <v>1439</v>
      </c>
      <c r="X969" s="3" t="s">
        <v>1440</v>
      </c>
      <c r="Y969" s="3" t="s">
        <v>1317</v>
      </c>
      <c r="Z969" s="3" t="s">
        <v>1318</v>
      </c>
      <c r="AA969" s="3" t="s">
        <v>1175</v>
      </c>
      <c r="AB969" s="3" t="s">
        <v>1176</v>
      </c>
      <c r="AC969" s="3" t="s">
        <v>1175</v>
      </c>
      <c r="AD969" s="1" t="s">
        <v>1176</v>
      </c>
      <c r="AE969" s="3" t="s">
        <v>1271</v>
      </c>
      <c r="AF969" s="3" t="s">
        <v>1272</v>
      </c>
      <c r="AG969" s="23">
        <v>16.600000000000001</v>
      </c>
      <c r="AH969" s="23">
        <v>82.7</v>
      </c>
      <c r="AI969" s="23">
        <v>0.7</v>
      </c>
      <c r="AJ969" s="22"/>
      <c r="AK969" s="22"/>
      <c r="AL969" s="22"/>
      <c r="AM969" s="3" t="s">
        <v>1082</v>
      </c>
      <c r="AN969" s="3" t="s">
        <v>2101</v>
      </c>
      <c r="AO969" s="3"/>
      <c r="AP969" s="3"/>
      <c r="AQ969" s="27">
        <v>-3.33</v>
      </c>
      <c r="AR969" s="27">
        <f t="shared" si="30"/>
        <v>10.056106996174625</v>
      </c>
      <c r="AS969" s="27">
        <v>1.69</v>
      </c>
      <c r="AT969" s="27">
        <f t="shared" si="31"/>
        <v>0.30992692498474667</v>
      </c>
      <c r="AU969" s="27">
        <v>0.91300000000000003</v>
      </c>
      <c r="AV969" s="27">
        <v>0.53107959324768628</v>
      </c>
      <c r="AW969" s="27">
        <v>1.9419999999999999</v>
      </c>
      <c r="AX969" s="27">
        <v>-0.63300000000000001</v>
      </c>
      <c r="AY969" s="27">
        <v>0.61399999999999999</v>
      </c>
      <c r="AZ969" s="27">
        <v>0.57529834361886412</v>
      </c>
      <c r="BA969" s="27">
        <v>273.72030000000001</v>
      </c>
      <c r="BB969" s="10">
        <v>0</v>
      </c>
      <c r="BC969" s="10">
        <v>0</v>
      </c>
      <c r="BD969" s="10">
        <v>0</v>
      </c>
      <c r="BE969" s="10">
        <v>0</v>
      </c>
      <c r="BF969" s="10">
        <v>2.1</v>
      </c>
      <c r="BG969" s="10">
        <v>7.1</v>
      </c>
      <c r="BH969" s="10">
        <v>2.5</v>
      </c>
      <c r="BI969" s="10">
        <v>2</v>
      </c>
      <c r="BJ969" s="10">
        <v>1.1000000000000001</v>
      </c>
      <c r="BK969" s="10">
        <v>0.8</v>
      </c>
      <c r="BL969" s="10">
        <v>0.9</v>
      </c>
      <c r="BM969" s="10">
        <v>0.9</v>
      </c>
      <c r="BN969" s="10">
        <v>1.1000000000000001</v>
      </c>
      <c r="BO969" s="10">
        <v>2.5</v>
      </c>
      <c r="BP969" s="10">
        <v>6.6</v>
      </c>
      <c r="BQ969" s="10">
        <v>12.6</v>
      </c>
      <c r="BR969" s="10">
        <v>25.2</v>
      </c>
      <c r="BS969" s="10">
        <v>22.8</v>
      </c>
      <c r="BT969" s="10">
        <v>8.5</v>
      </c>
      <c r="BU969" s="10">
        <v>2.2999999999999998</v>
      </c>
      <c r="BV969" s="10">
        <v>0.3</v>
      </c>
      <c r="BW969" s="10">
        <v>0.7</v>
      </c>
      <c r="BX969" s="10"/>
      <c r="BY969" s="10"/>
      <c r="BZ969" s="10"/>
      <c r="CA969" s="10"/>
      <c r="CB969" s="10"/>
      <c r="CC969" s="10"/>
      <c r="CD969" s="10"/>
    </row>
    <row r="970" spans="2:82" x14ac:dyDescent="0.2">
      <c r="B970" s="1">
        <v>1</v>
      </c>
      <c r="C970" s="1" t="s">
        <v>1964</v>
      </c>
      <c r="D970" s="1" t="s">
        <v>1964</v>
      </c>
      <c r="E970" s="5">
        <v>43.036523333300003</v>
      </c>
      <c r="F970" s="5">
        <v>-70.677571666700004</v>
      </c>
      <c r="G970" s="1">
        <v>24.4</v>
      </c>
      <c r="H970" s="7">
        <v>42151</v>
      </c>
      <c r="I970" s="1" t="s">
        <v>1942</v>
      </c>
      <c r="K970" s="28" t="s">
        <v>2073</v>
      </c>
      <c r="L970" s="4" t="s">
        <v>2078</v>
      </c>
      <c r="M970" s="1" t="s">
        <v>2075</v>
      </c>
      <c r="N970" s="1" t="s">
        <v>2079</v>
      </c>
      <c r="O970" s="1" t="s">
        <v>2088</v>
      </c>
      <c r="P970" s="1" t="s">
        <v>240</v>
      </c>
      <c r="Q970" s="1" t="s">
        <v>1329</v>
      </c>
      <c r="R970" s="1" t="s">
        <v>2093</v>
      </c>
      <c r="S970" s="1" t="s">
        <v>240</v>
      </c>
      <c r="T970" s="1" t="s">
        <v>18</v>
      </c>
      <c r="U970" s="3" t="s">
        <v>1946</v>
      </c>
      <c r="V970" s="3" t="s">
        <v>1946</v>
      </c>
      <c r="W970" s="3" t="s">
        <v>1400</v>
      </c>
      <c r="X970" s="3" t="s">
        <v>1401</v>
      </c>
      <c r="Y970" s="3" t="s">
        <v>1329</v>
      </c>
      <c r="Z970" s="3" t="s">
        <v>2093</v>
      </c>
      <c r="AA970" s="3" t="s">
        <v>1312</v>
      </c>
      <c r="AB970" s="3" t="s">
        <v>2072</v>
      </c>
      <c r="AC970" s="3" t="s">
        <v>1759</v>
      </c>
      <c r="AD970" s="1" t="s">
        <v>2106</v>
      </c>
      <c r="AE970" s="3" t="s">
        <v>1059</v>
      </c>
      <c r="AF970" s="3" t="s">
        <v>1060</v>
      </c>
      <c r="AG970" s="23">
        <v>48.1</v>
      </c>
      <c r="AH970" s="23">
        <v>51.3</v>
      </c>
      <c r="AI970" s="23">
        <v>0.5</v>
      </c>
      <c r="AJ970" s="22"/>
      <c r="AK970" s="22"/>
      <c r="AL970" s="22"/>
      <c r="AM970" s="3" t="s">
        <v>1082</v>
      </c>
      <c r="AN970" s="3" t="s">
        <v>2101</v>
      </c>
      <c r="AO970" s="3"/>
      <c r="AP970" s="3"/>
      <c r="AQ970" s="27">
        <v>-4.67</v>
      </c>
      <c r="AR970" s="27">
        <f t="shared" si="30"/>
        <v>25.457167480157398</v>
      </c>
      <c r="AS970" s="27">
        <v>-0.71</v>
      </c>
      <c r="AT970" s="27">
        <f t="shared" si="31"/>
        <v>1.6358041171155622</v>
      </c>
      <c r="AU970" s="27">
        <v>-1.23</v>
      </c>
      <c r="AV970" s="27">
        <v>2.3456698984637572</v>
      </c>
      <c r="AW970" s="27">
        <v>2.5819999999999999</v>
      </c>
      <c r="AX970" s="27">
        <v>-0.20100000000000001</v>
      </c>
      <c r="AY970" s="27">
        <v>0.61399999999999999</v>
      </c>
      <c r="AZ970" s="27">
        <v>0.5496731035408271</v>
      </c>
      <c r="BA970" s="27">
        <v>504.24709999999999</v>
      </c>
      <c r="BB970" s="10">
        <v>0</v>
      </c>
      <c r="BC970" s="10">
        <v>0</v>
      </c>
      <c r="BD970" s="10">
        <v>0</v>
      </c>
      <c r="BE970" s="10">
        <v>16</v>
      </c>
      <c r="BF970" s="10">
        <v>3.3</v>
      </c>
      <c r="BG970" s="10">
        <v>5.9</v>
      </c>
      <c r="BH970" s="10">
        <v>8.9</v>
      </c>
      <c r="BI970" s="10">
        <v>5.6</v>
      </c>
      <c r="BJ970" s="10">
        <v>3.7</v>
      </c>
      <c r="BK970" s="10">
        <v>2.7</v>
      </c>
      <c r="BL970" s="10">
        <v>2.2000000000000002</v>
      </c>
      <c r="BM970" s="10">
        <v>3.3</v>
      </c>
      <c r="BN970" s="10">
        <v>4.9000000000000004</v>
      </c>
      <c r="BO970" s="10">
        <v>7.6</v>
      </c>
      <c r="BP970" s="10">
        <v>10.6</v>
      </c>
      <c r="BQ970" s="10">
        <v>9.4</v>
      </c>
      <c r="BR970" s="10">
        <v>7.1</v>
      </c>
      <c r="BS970" s="10">
        <v>4.8</v>
      </c>
      <c r="BT970" s="10">
        <v>2.5</v>
      </c>
      <c r="BU970" s="10">
        <v>0.8</v>
      </c>
      <c r="BV970" s="10">
        <v>0.1</v>
      </c>
      <c r="BW970" s="10">
        <v>0.6</v>
      </c>
      <c r="BX970" s="10"/>
      <c r="BY970" s="10"/>
      <c r="BZ970" s="10"/>
      <c r="CA970" s="10"/>
      <c r="CB970" s="10"/>
      <c r="CC970" s="10"/>
      <c r="CD970" s="10"/>
    </row>
    <row r="971" spans="2:82" x14ac:dyDescent="0.2">
      <c r="B971" s="1">
        <v>1</v>
      </c>
      <c r="C971" s="1" t="s">
        <v>1965</v>
      </c>
      <c r="D971" s="1" t="s">
        <v>1965</v>
      </c>
      <c r="E971" s="5">
        <v>43.036458333299997</v>
      </c>
      <c r="F971" s="5">
        <v>-70.677441666700005</v>
      </c>
      <c r="G971" s="1">
        <v>24.4</v>
      </c>
      <c r="H971" s="7">
        <v>42151</v>
      </c>
      <c r="I971" s="1" t="s">
        <v>1942</v>
      </c>
      <c r="K971" s="28" t="s">
        <v>2073</v>
      </c>
      <c r="L971" s="4" t="s">
        <v>2078</v>
      </c>
      <c r="M971" s="1" t="s">
        <v>2075</v>
      </c>
      <c r="N971" s="1" t="s">
        <v>2079</v>
      </c>
      <c r="O971" s="1" t="s">
        <v>2088</v>
      </c>
      <c r="P971" s="1" t="s">
        <v>240</v>
      </c>
      <c r="Q971" s="1" t="s">
        <v>1329</v>
      </c>
      <c r="R971" s="1" t="s">
        <v>2093</v>
      </c>
      <c r="S971" s="1" t="s">
        <v>240</v>
      </c>
      <c r="T971" s="1" t="s">
        <v>18</v>
      </c>
      <c r="U971" s="3" t="s">
        <v>1946</v>
      </c>
      <c r="V971" s="3" t="s">
        <v>1946</v>
      </c>
      <c r="W971" s="3" t="s">
        <v>1308</v>
      </c>
      <c r="X971" s="3" t="s">
        <v>1309</v>
      </c>
      <c r="Y971" s="3" t="s">
        <v>1329</v>
      </c>
      <c r="Z971" s="3" t="s">
        <v>2093</v>
      </c>
      <c r="AA971" s="3" t="s">
        <v>1312</v>
      </c>
      <c r="AB971" s="3" t="s">
        <v>2072</v>
      </c>
      <c r="AC971" s="3" t="s">
        <v>1759</v>
      </c>
      <c r="AD971" s="1" t="s">
        <v>2106</v>
      </c>
      <c r="AE971" s="3" t="s">
        <v>1271</v>
      </c>
      <c r="AF971" s="3" t="s">
        <v>1272</v>
      </c>
      <c r="AG971" s="23">
        <v>49.1</v>
      </c>
      <c r="AH971" s="23">
        <v>50.4</v>
      </c>
      <c r="AI971" s="23">
        <v>0.5</v>
      </c>
      <c r="AJ971" s="22"/>
      <c r="AK971" s="22"/>
      <c r="AL971" s="22"/>
      <c r="AM971" s="3" t="s">
        <v>1082</v>
      </c>
      <c r="AN971" s="3" t="s">
        <v>2101</v>
      </c>
      <c r="AO971" s="3"/>
      <c r="AP971" s="3"/>
      <c r="AQ971" s="27">
        <v>-3.62</v>
      </c>
      <c r="AR971" s="27">
        <f t="shared" si="30"/>
        <v>12.295001450304099</v>
      </c>
      <c r="AS971" s="27">
        <v>-0.93</v>
      </c>
      <c r="AT971" s="27">
        <f t="shared" si="31"/>
        <v>1.9052759960878747</v>
      </c>
      <c r="AU971" s="27">
        <v>-1.0669999999999999</v>
      </c>
      <c r="AV971" s="27">
        <v>2.0950722541995948</v>
      </c>
      <c r="AW971" s="27">
        <v>1.9890000000000001</v>
      </c>
      <c r="AX971" s="27">
        <v>-6.5000000000000002E-2</v>
      </c>
      <c r="AY971" s="27">
        <v>0.66400000000000003</v>
      </c>
      <c r="AZ971" s="27">
        <v>0.65323196177751053</v>
      </c>
      <c r="BA971" s="27">
        <v>539.44539999999995</v>
      </c>
      <c r="BB971" s="10">
        <v>0</v>
      </c>
      <c r="BC971" s="10">
        <v>0</v>
      </c>
      <c r="BD971" s="10">
        <v>0</v>
      </c>
      <c r="BE971" s="10">
        <v>0</v>
      </c>
      <c r="BF971" s="10">
        <v>4.5</v>
      </c>
      <c r="BG971" s="10">
        <v>7.3</v>
      </c>
      <c r="BH971" s="10">
        <v>13.2</v>
      </c>
      <c r="BI971" s="10">
        <v>7.1</v>
      </c>
      <c r="BJ971" s="10">
        <v>6.6</v>
      </c>
      <c r="BK971" s="10">
        <v>5.3</v>
      </c>
      <c r="BL971" s="10">
        <v>5</v>
      </c>
      <c r="BM971" s="10">
        <v>6.4</v>
      </c>
      <c r="BN971" s="10">
        <v>7.4</v>
      </c>
      <c r="BO971" s="10">
        <v>9.1999999999999993</v>
      </c>
      <c r="BP971" s="10">
        <v>11</v>
      </c>
      <c r="BQ971" s="10">
        <v>8</v>
      </c>
      <c r="BR971" s="10">
        <v>4.7</v>
      </c>
      <c r="BS971" s="10">
        <v>2.2999999999999998</v>
      </c>
      <c r="BT971" s="10">
        <v>1</v>
      </c>
      <c r="BU971" s="10">
        <v>0.4</v>
      </c>
      <c r="BV971" s="10">
        <v>0.1</v>
      </c>
      <c r="BW971" s="10">
        <v>0.5</v>
      </c>
      <c r="BX971" s="10"/>
      <c r="BY971" s="10"/>
      <c r="BZ971" s="10"/>
      <c r="CA971" s="10"/>
      <c r="CB971" s="10"/>
      <c r="CC971" s="10"/>
      <c r="CD971" s="10"/>
    </row>
    <row r="972" spans="2:82" x14ac:dyDescent="0.2">
      <c r="B972" s="1">
        <v>1</v>
      </c>
      <c r="C972" s="1" t="s">
        <v>1966</v>
      </c>
      <c r="D972" s="1" t="s">
        <v>1966</v>
      </c>
      <c r="E972" s="5">
        <v>43.037565000000001</v>
      </c>
      <c r="F972" s="5">
        <v>-70.688846666700002</v>
      </c>
      <c r="G972" s="1">
        <v>18.899999999999999</v>
      </c>
      <c r="H972" s="7">
        <v>42153</v>
      </c>
      <c r="I972" s="1" t="s">
        <v>1942</v>
      </c>
      <c r="K972" s="28" t="s">
        <v>2073</v>
      </c>
      <c r="L972" s="4" t="s">
        <v>2078</v>
      </c>
      <c r="M972" s="1" t="s">
        <v>2075</v>
      </c>
      <c r="N972" s="1" t="s">
        <v>2079</v>
      </c>
      <c r="O972" s="1" t="s">
        <v>2088</v>
      </c>
      <c r="P972" s="1" t="s">
        <v>240</v>
      </c>
      <c r="Q972" s="1" t="s">
        <v>1329</v>
      </c>
      <c r="R972" s="1" t="s">
        <v>2093</v>
      </c>
      <c r="S972" s="1" t="s">
        <v>240</v>
      </c>
      <c r="T972" s="1" t="s">
        <v>18</v>
      </c>
      <c r="U972" s="3" t="s">
        <v>1946</v>
      </c>
      <c r="V972" s="3" t="s">
        <v>1946</v>
      </c>
      <c r="W972" s="3" t="s">
        <v>1308</v>
      </c>
      <c r="X972" s="3" t="s">
        <v>1309</v>
      </c>
      <c r="Y972" s="3" t="s">
        <v>1329</v>
      </c>
      <c r="Z972" s="3" t="s">
        <v>2093</v>
      </c>
      <c r="AA972" s="3" t="s">
        <v>1312</v>
      </c>
      <c r="AB972" s="3" t="s">
        <v>2072</v>
      </c>
      <c r="AC972" s="3" t="s">
        <v>1759</v>
      </c>
      <c r="AD972" s="1" t="s">
        <v>2106</v>
      </c>
      <c r="AE972" s="3" t="s">
        <v>1059</v>
      </c>
      <c r="AF972" s="3" t="s">
        <v>1060</v>
      </c>
      <c r="AG972" s="23">
        <v>67.5</v>
      </c>
      <c r="AH972" s="23">
        <v>31.5</v>
      </c>
      <c r="AI972" s="23">
        <v>1</v>
      </c>
      <c r="AJ972" s="22"/>
      <c r="AK972" s="22"/>
      <c r="AL972" s="22"/>
      <c r="AM972" s="3" t="s">
        <v>1082</v>
      </c>
      <c r="AN972" s="3" t="s">
        <v>2101</v>
      </c>
      <c r="AO972" s="3"/>
      <c r="AP972" s="3"/>
      <c r="AQ972" s="27">
        <v>-4.79</v>
      </c>
      <c r="AR972" s="27">
        <f t="shared" si="30"/>
        <v>27.665191401851679</v>
      </c>
      <c r="AS972" s="27">
        <v>-3.4</v>
      </c>
      <c r="AT972" s="27">
        <f t="shared" si="31"/>
        <v>10.556063286183152</v>
      </c>
      <c r="AU972" s="27">
        <v>-1.6990000000000001</v>
      </c>
      <c r="AV972" s="27">
        <v>3.2467583239091145</v>
      </c>
      <c r="AW972" s="27">
        <v>3.173</v>
      </c>
      <c r="AX972" s="27">
        <v>0.65200000000000002</v>
      </c>
      <c r="AY972" s="27">
        <v>0.50600000000000001</v>
      </c>
      <c r="AZ972" s="27" t="s">
        <v>1946</v>
      </c>
      <c r="BA972" s="27">
        <v>101.139</v>
      </c>
      <c r="BB972" s="10">
        <v>0</v>
      </c>
      <c r="BC972" s="10">
        <v>0</v>
      </c>
      <c r="BD972" s="10">
        <v>0</v>
      </c>
      <c r="BE972" s="10">
        <v>26.8</v>
      </c>
      <c r="BF972" s="10">
        <v>1.9</v>
      </c>
      <c r="BG972" s="10">
        <v>18.7</v>
      </c>
      <c r="BH972" s="10">
        <v>13.2</v>
      </c>
      <c r="BI972" s="10">
        <v>1.9</v>
      </c>
      <c r="BJ972" s="10">
        <v>2.2999999999999998</v>
      </c>
      <c r="BK972" s="10">
        <v>1.4</v>
      </c>
      <c r="BL972" s="10">
        <v>1.3</v>
      </c>
      <c r="BM972" s="10">
        <v>0.7</v>
      </c>
      <c r="BN972" s="10">
        <v>0.4</v>
      </c>
      <c r="BO972" s="10">
        <v>0.5</v>
      </c>
      <c r="BP972" s="10">
        <v>0.8</v>
      </c>
      <c r="BQ972" s="10">
        <v>1.2</v>
      </c>
      <c r="BR972" s="10">
        <v>2.2999999999999998</v>
      </c>
      <c r="BS972" s="10">
        <v>3.8</v>
      </c>
      <c r="BT972" s="10">
        <v>7</v>
      </c>
      <c r="BU972" s="10">
        <v>12.6</v>
      </c>
      <c r="BV972" s="10">
        <v>2.2000000000000002</v>
      </c>
      <c r="BW972" s="10">
        <v>1</v>
      </c>
      <c r="BX972" s="10"/>
      <c r="BY972" s="10"/>
      <c r="BZ972" s="10"/>
      <c r="CA972" s="10"/>
      <c r="CB972" s="10"/>
      <c r="CC972" s="10"/>
      <c r="CD972" s="10"/>
    </row>
    <row r="973" spans="2:82" x14ac:dyDescent="0.2">
      <c r="B973" s="1">
        <v>1</v>
      </c>
      <c r="C973" s="1" t="s">
        <v>1967</v>
      </c>
      <c r="D973" s="1" t="s">
        <v>1967</v>
      </c>
      <c r="E973" s="5">
        <v>43.037551666699997</v>
      </c>
      <c r="F973" s="5">
        <v>-70.688630000000003</v>
      </c>
      <c r="G973" s="1">
        <v>18.899999999999999</v>
      </c>
      <c r="H973" s="7">
        <v>42153</v>
      </c>
      <c r="I973" s="1" t="s">
        <v>1942</v>
      </c>
      <c r="K973" s="28" t="s">
        <v>2073</v>
      </c>
      <c r="L973" s="4" t="s">
        <v>2078</v>
      </c>
      <c r="M973" s="1" t="s">
        <v>2075</v>
      </c>
      <c r="N973" s="1" t="s">
        <v>2079</v>
      </c>
      <c r="O973" s="1" t="s">
        <v>2088</v>
      </c>
      <c r="P973" s="1" t="s">
        <v>240</v>
      </c>
      <c r="Q973" s="1" t="s">
        <v>1329</v>
      </c>
      <c r="R973" s="1" t="s">
        <v>2093</v>
      </c>
      <c r="S973" s="1" t="s">
        <v>240</v>
      </c>
      <c r="T973" s="1" t="s">
        <v>18</v>
      </c>
      <c r="U973" s="3" t="s">
        <v>1946</v>
      </c>
      <c r="V973" s="3" t="s">
        <v>1946</v>
      </c>
      <c r="W973" s="3" t="s">
        <v>1400</v>
      </c>
      <c r="X973" s="3" t="s">
        <v>1401</v>
      </c>
      <c r="Y973" s="3" t="s">
        <v>1329</v>
      </c>
      <c r="Z973" s="3" t="s">
        <v>2093</v>
      </c>
      <c r="AA973" s="3" t="s">
        <v>1312</v>
      </c>
      <c r="AB973" s="3" t="s">
        <v>2072</v>
      </c>
      <c r="AC973" s="3" t="s">
        <v>1759</v>
      </c>
      <c r="AD973" s="1" t="s">
        <v>2106</v>
      </c>
      <c r="AE973" s="3" t="s">
        <v>1059</v>
      </c>
      <c r="AF973" s="3" t="s">
        <v>1060</v>
      </c>
      <c r="AG973" s="23">
        <v>64.2</v>
      </c>
      <c r="AH973" s="23">
        <v>34.200000000000003</v>
      </c>
      <c r="AI973" s="23">
        <v>1.6</v>
      </c>
      <c r="AJ973" s="22"/>
      <c r="AK973" s="22"/>
      <c r="AL973" s="22"/>
      <c r="AM973" s="3" t="s">
        <v>1082</v>
      </c>
      <c r="AN973" s="3" t="s">
        <v>2101</v>
      </c>
      <c r="AO973" s="3"/>
      <c r="AP973" s="3"/>
      <c r="AQ973" s="27">
        <v>-4.6500000000000004</v>
      </c>
      <c r="AR973" s="27">
        <f t="shared" si="30"/>
        <v>25.106691132696021</v>
      </c>
      <c r="AS973" s="27">
        <v>-3.43</v>
      </c>
      <c r="AT973" s="27">
        <f t="shared" si="31"/>
        <v>10.777868614925524</v>
      </c>
      <c r="AU973" s="27">
        <v>-1.61</v>
      </c>
      <c r="AV973" s="27">
        <v>3.0525184179211182</v>
      </c>
      <c r="AW973" s="27">
        <v>3.129</v>
      </c>
      <c r="AX973" s="27">
        <v>0.69499999999999995</v>
      </c>
      <c r="AY973" s="27">
        <v>0.52</v>
      </c>
      <c r="AZ973" s="27">
        <v>1.0655923226653321</v>
      </c>
      <c r="BA973" s="27">
        <v>196.74549999999999</v>
      </c>
      <c r="BB973" s="10">
        <v>0</v>
      </c>
      <c r="BC973" s="10">
        <v>0</v>
      </c>
      <c r="BD973" s="10">
        <v>0</v>
      </c>
      <c r="BE973" s="10">
        <v>14.8</v>
      </c>
      <c r="BF973" s="10">
        <v>20.2</v>
      </c>
      <c r="BG973" s="10">
        <v>14</v>
      </c>
      <c r="BH973" s="10">
        <v>8.8000000000000007</v>
      </c>
      <c r="BI973" s="10">
        <v>2.9</v>
      </c>
      <c r="BJ973" s="10">
        <v>1.1000000000000001</v>
      </c>
      <c r="BK973" s="10">
        <v>1.3</v>
      </c>
      <c r="BL973" s="10">
        <v>1.2</v>
      </c>
      <c r="BM973" s="10">
        <v>1</v>
      </c>
      <c r="BN973" s="10">
        <v>0.6</v>
      </c>
      <c r="BO973" s="10">
        <v>0.6</v>
      </c>
      <c r="BP973" s="10">
        <v>1.4</v>
      </c>
      <c r="BQ973" s="10">
        <v>2.2000000000000002</v>
      </c>
      <c r="BR973" s="10">
        <v>3</v>
      </c>
      <c r="BS973" s="10">
        <v>3.4</v>
      </c>
      <c r="BT973" s="10">
        <v>6</v>
      </c>
      <c r="BU973" s="10">
        <v>13.2</v>
      </c>
      <c r="BV973" s="10">
        <v>2.7</v>
      </c>
      <c r="BW973" s="10">
        <v>1.6</v>
      </c>
      <c r="BX973" s="10"/>
      <c r="BY973" s="10"/>
      <c r="BZ973" s="10"/>
      <c r="CA973" s="10"/>
      <c r="CB973" s="10"/>
      <c r="CC973" s="10"/>
      <c r="CD973" s="10"/>
    </row>
    <row r="974" spans="2:82" x14ac:dyDescent="0.2">
      <c r="B974" s="1">
        <v>1</v>
      </c>
      <c r="C974" s="1" t="s">
        <v>1968</v>
      </c>
      <c r="D974" s="1" t="s">
        <v>1968</v>
      </c>
      <c r="E974" s="5">
        <v>43.037730000000003</v>
      </c>
      <c r="F974" s="5">
        <v>-70.688890000000001</v>
      </c>
      <c r="G974" s="1">
        <v>18.899999999999999</v>
      </c>
      <c r="H974" s="7">
        <v>42153</v>
      </c>
      <c r="I974" s="1" t="s">
        <v>1942</v>
      </c>
      <c r="K974" s="28" t="s">
        <v>2073</v>
      </c>
      <c r="L974" s="4" t="s">
        <v>2078</v>
      </c>
      <c r="M974" s="1" t="s">
        <v>2076</v>
      </c>
      <c r="N974" s="1" t="s">
        <v>2083</v>
      </c>
      <c r="O974" s="1" t="s">
        <v>2090</v>
      </c>
      <c r="P974" s="1" t="s">
        <v>237</v>
      </c>
      <c r="Q974" s="3" t="s">
        <v>1360</v>
      </c>
      <c r="R974" s="3" t="s">
        <v>1361</v>
      </c>
      <c r="S974" s="1" t="s">
        <v>237</v>
      </c>
      <c r="T974" s="1" t="s">
        <v>13</v>
      </c>
      <c r="U974" s="3" t="s">
        <v>1946</v>
      </c>
      <c r="V974" s="3" t="s">
        <v>1946</v>
      </c>
      <c r="W974" s="3" t="s">
        <v>1358</v>
      </c>
      <c r="X974" s="3" t="s">
        <v>1359</v>
      </c>
      <c r="Y974" s="3" t="s">
        <v>1360</v>
      </c>
      <c r="Z974" s="3" t="s">
        <v>1361</v>
      </c>
      <c r="AA974" s="3" t="s">
        <v>1118</v>
      </c>
      <c r="AB974" s="3" t="s">
        <v>1119</v>
      </c>
      <c r="AC974" s="3" t="s">
        <v>1118</v>
      </c>
      <c r="AD974" s="1" t="s">
        <v>1119</v>
      </c>
      <c r="AE974" s="3" t="s">
        <v>1271</v>
      </c>
      <c r="AF974" s="3" t="s">
        <v>1272</v>
      </c>
      <c r="AG974" s="23">
        <v>7.5</v>
      </c>
      <c r="AH974" s="23">
        <v>91.3</v>
      </c>
      <c r="AI974" s="23">
        <v>1.2</v>
      </c>
      <c r="AJ974" s="22"/>
      <c r="AK974" s="22"/>
      <c r="AL974" s="22"/>
      <c r="AM974" s="3" t="s">
        <v>1061</v>
      </c>
      <c r="AN974" s="3" t="s">
        <v>2100</v>
      </c>
      <c r="AO974" s="3"/>
      <c r="AP974" s="3"/>
      <c r="AQ974" s="27">
        <v>3.22</v>
      </c>
      <c r="AR974" s="27">
        <f t="shared" si="30"/>
        <v>0.10732067955471922</v>
      </c>
      <c r="AS974" s="27">
        <v>3.33</v>
      </c>
      <c r="AT974" s="27">
        <f t="shared" si="31"/>
        <v>9.9442060469364851E-2</v>
      </c>
      <c r="AU974" s="27">
        <v>2.2210000000000001</v>
      </c>
      <c r="AV974" s="27">
        <v>0.21449263260717272</v>
      </c>
      <c r="AW974" s="27">
        <v>1.411</v>
      </c>
      <c r="AX974" s="27">
        <v>-0.38400000000000001</v>
      </c>
      <c r="AY974" s="27">
        <v>1.4450000000000001</v>
      </c>
      <c r="AZ974" s="27">
        <v>0.56892086899795835</v>
      </c>
      <c r="BA974" s="27">
        <v>173.26130000000001</v>
      </c>
      <c r="BB974" s="10">
        <v>0</v>
      </c>
      <c r="BC974" s="10">
        <v>0</v>
      </c>
      <c r="BD974" s="10">
        <v>0</v>
      </c>
      <c r="BE974" s="10">
        <v>0</v>
      </c>
      <c r="BF974" s="10">
        <v>0</v>
      </c>
      <c r="BG974" s="10">
        <v>2.2000000000000002</v>
      </c>
      <c r="BH974" s="10">
        <v>1.3</v>
      </c>
      <c r="BI974" s="10">
        <v>0.5</v>
      </c>
      <c r="BJ974" s="10">
        <v>1.1000000000000001</v>
      </c>
      <c r="BK974" s="10">
        <v>1.3</v>
      </c>
      <c r="BL974" s="10">
        <v>1</v>
      </c>
      <c r="BM974" s="10">
        <v>0.8</v>
      </c>
      <c r="BN974" s="10">
        <v>0.7</v>
      </c>
      <c r="BO974" s="10">
        <v>1.5</v>
      </c>
      <c r="BP974" s="10">
        <v>4.9000000000000004</v>
      </c>
      <c r="BQ974" s="10">
        <v>9.4</v>
      </c>
      <c r="BR974" s="10">
        <v>14.2</v>
      </c>
      <c r="BS974" s="10">
        <v>14.6</v>
      </c>
      <c r="BT974" s="10">
        <v>16.399999999999999</v>
      </c>
      <c r="BU974" s="10">
        <v>24.6</v>
      </c>
      <c r="BV974" s="10">
        <v>4.2</v>
      </c>
      <c r="BW974" s="10">
        <v>1.3</v>
      </c>
      <c r="BX974" s="10"/>
      <c r="BY974" s="10"/>
      <c r="BZ974" s="10"/>
      <c r="CA974" s="10"/>
      <c r="CB974" s="10"/>
      <c r="CC974" s="10"/>
      <c r="CD974" s="10"/>
    </row>
    <row r="975" spans="2:82" x14ac:dyDescent="0.2">
      <c r="B975" s="1">
        <v>1</v>
      </c>
      <c r="C975" s="1" t="s">
        <v>1969</v>
      </c>
      <c r="D975" s="1" t="s">
        <v>1969</v>
      </c>
      <c r="E975" s="5">
        <v>43.0268366667</v>
      </c>
      <c r="F975" s="5">
        <v>-70.687219999999996</v>
      </c>
      <c r="G975" s="1">
        <v>24.4</v>
      </c>
      <c r="H975" s="7">
        <v>42153</v>
      </c>
      <c r="I975" s="1" t="s">
        <v>1942</v>
      </c>
      <c r="K975" s="28" t="s">
        <v>2073</v>
      </c>
      <c r="L975" s="4" t="s">
        <v>2078</v>
      </c>
      <c r="M975" s="1" t="s">
        <v>2076</v>
      </c>
      <c r="N975" s="1" t="s">
        <v>2083</v>
      </c>
      <c r="O975" s="1" t="s">
        <v>2090</v>
      </c>
      <c r="P975" s="1" t="s">
        <v>237</v>
      </c>
      <c r="Q975" s="3" t="s">
        <v>1317</v>
      </c>
      <c r="R975" s="3" t="s">
        <v>1318</v>
      </c>
      <c r="S975" s="1" t="s">
        <v>237</v>
      </c>
      <c r="T975" s="1" t="s">
        <v>13</v>
      </c>
      <c r="U975" s="3" t="s">
        <v>1946</v>
      </c>
      <c r="V975" s="3" t="s">
        <v>1946</v>
      </c>
      <c r="W975" s="3" t="s">
        <v>1439</v>
      </c>
      <c r="X975" s="3" t="s">
        <v>1970</v>
      </c>
      <c r="Y975" s="3" t="s">
        <v>1317</v>
      </c>
      <c r="Z975" s="3" t="s">
        <v>1318</v>
      </c>
      <c r="AA975" s="3" t="s">
        <v>1132</v>
      </c>
      <c r="AB975" s="3" t="s">
        <v>1133</v>
      </c>
      <c r="AC975" s="3" t="s">
        <v>1132</v>
      </c>
      <c r="AD975" s="1" t="s">
        <v>1133</v>
      </c>
      <c r="AE975" s="3" t="s">
        <v>1271</v>
      </c>
      <c r="AF975" s="3" t="s">
        <v>1272</v>
      </c>
      <c r="AG975" s="23">
        <v>6.1</v>
      </c>
      <c r="AH975" s="23">
        <v>93</v>
      </c>
      <c r="AI975" s="23">
        <v>0.9</v>
      </c>
      <c r="AJ975" s="22"/>
      <c r="AK975" s="22"/>
      <c r="AL975" s="22"/>
      <c r="AM975" s="3" t="s">
        <v>1061</v>
      </c>
      <c r="AN975" s="3" t="s">
        <v>2100</v>
      </c>
      <c r="AO975" s="3"/>
      <c r="AP975" s="3"/>
      <c r="AQ975" s="27">
        <v>0.34</v>
      </c>
      <c r="AR975" s="27">
        <f t="shared" si="30"/>
        <v>0.79004131186337712</v>
      </c>
      <c r="AS975" s="27">
        <v>1.69</v>
      </c>
      <c r="AT975" s="27">
        <f t="shared" si="31"/>
        <v>0.30992692498474667</v>
      </c>
      <c r="AU975" s="27">
        <v>1.649</v>
      </c>
      <c r="AV975" s="27">
        <v>0.31886109791963602</v>
      </c>
      <c r="AW975" s="27">
        <v>1.0169999999999999</v>
      </c>
      <c r="AX975" s="27">
        <v>-0.30499999999999999</v>
      </c>
      <c r="AY975" s="27">
        <v>2.2599999999999998</v>
      </c>
      <c r="AZ975" s="27">
        <v>0.51017903984904844</v>
      </c>
      <c r="BA975" s="27">
        <v>212.42750000000001</v>
      </c>
      <c r="BB975" s="10">
        <v>0</v>
      </c>
      <c r="BC975" s="10">
        <v>0</v>
      </c>
      <c r="BD975" s="10">
        <v>0</v>
      </c>
      <c r="BE975" s="10">
        <v>0</v>
      </c>
      <c r="BF975" s="10">
        <v>0</v>
      </c>
      <c r="BG975" s="10">
        <v>0.5</v>
      </c>
      <c r="BH975" s="10">
        <v>2.2000000000000002</v>
      </c>
      <c r="BI975" s="10">
        <v>0.7</v>
      </c>
      <c r="BJ975" s="10">
        <v>1.3</v>
      </c>
      <c r="BK975" s="10">
        <v>0.7</v>
      </c>
      <c r="BL975" s="10">
        <v>0.7</v>
      </c>
      <c r="BM975" s="10">
        <v>1.2</v>
      </c>
      <c r="BN975" s="10">
        <v>1.3</v>
      </c>
      <c r="BO975" s="10">
        <v>2.1</v>
      </c>
      <c r="BP975" s="10">
        <v>5.6</v>
      </c>
      <c r="BQ975" s="10">
        <v>19</v>
      </c>
      <c r="BR975" s="10">
        <v>37.6</v>
      </c>
      <c r="BS975" s="10">
        <v>19</v>
      </c>
      <c r="BT975" s="10">
        <v>5</v>
      </c>
      <c r="BU975" s="10">
        <v>1.8</v>
      </c>
      <c r="BV975" s="10">
        <v>0.4</v>
      </c>
      <c r="BW975" s="10">
        <v>0.9</v>
      </c>
      <c r="BX975" s="10"/>
      <c r="BY975" s="10"/>
      <c r="BZ975" s="10"/>
      <c r="CA975" s="10"/>
      <c r="CB975" s="10"/>
      <c r="CC975" s="10"/>
      <c r="CD975" s="10"/>
    </row>
    <row r="976" spans="2:82" x14ac:dyDescent="0.2">
      <c r="B976" s="1">
        <v>1</v>
      </c>
      <c r="C976" s="1" t="s">
        <v>1971</v>
      </c>
      <c r="D976" s="1" t="s">
        <v>1971</v>
      </c>
      <c r="E976" s="5">
        <v>43.026850000000003</v>
      </c>
      <c r="F976" s="5">
        <v>-70.687129999999996</v>
      </c>
      <c r="G976" s="1">
        <v>24.4</v>
      </c>
      <c r="H976" s="7">
        <v>42153</v>
      </c>
      <c r="I976" s="1" t="s">
        <v>1942</v>
      </c>
      <c r="K976" s="28" t="s">
        <v>2073</v>
      </c>
      <c r="L976" s="4" t="s">
        <v>2078</v>
      </c>
      <c r="M976" s="1" t="s">
        <v>2075</v>
      </c>
      <c r="N976" s="1" t="s">
        <v>2079</v>
      </c>
      <c r="O976" s="1" t="s">
        <v>2088</v>
      </c>
      <c r="P976" s="1" t="s">
        <v>385</v>
      </c>
      <c r="Q976" s="1" t="s">
        <v>1172</v>
      </c>
      <c r="R976" s="1" t="s">
        <v>2107</v>
      </c>
      <c r="S976" s="1" t="s">
        <v>385</v>
      </c>
      <c r="T976" s="1" t="s">
        <v>52</v>
      </c>
      <c r="U976" s="3" t="s">
        <v>1946</v>
      </c>
      <c r="V976" s="3" t="s">
        <v>1946</v>
      </c>
      <c r="W976" s="3" t="s">
        <v>2104</v>
      </c>
      <c r="X976" s="3" t="s">
        <v>2105</v>
      </c>
      <c r="Y976" s="3" t="s">
        <v>2104</v>
      </c>
      <c r="Z976" s="3" t="s">
        <v>2105</v>
      </c>
      <c r="AA976" s="3" t="s">
        <v>1303</v>
      </c>
      <c r="AB976" s="3" t="s">
        <v>1347</v>
      </c>
      <c r="AC976" s="3" t="s">
        <v>1301</v>
      </c>
      <c r="AD976" s="1" t="s">
        <v>2094</v>
      </c>
      <c r="AE976" s="3" t="s">
        <v>1059</v>
      </c>
      <c r="AF976" s="3" t="s">
        <v>1060</v>
      </c>
      <c r="AG976" s="23">
        <v>78.900000000000006</v>
      </c>
      <c r="AH976" s="23">
        <v>18.5</v>
      </c>
      <c r="AI976" s="23">
        <v>2.6</v>
      </c>
      <c r="AJ976" s="22"/>
      <c r="AK976" s="22"/>
      <c r="AL976" s="22"/>
      <c r="AM976" s="3" t="s">
        <v>1082</v>
      </c>
      <c r="AN976" s="3" t="s">
        <v>2101</v>
      </c>
      <c r="AO976" s="3"/>
      <c r="AP976" s="3"/>
      <c r="AQ976" s="27">
        <v>-4.3600000000000003</v>
      </c>
      <c r="AR976" s="27">
        <f t="shared" si="30"/>
        <v>20.534814361006472</v>
      </c>
      <c r="AS976" s="27">
        <v>-3.3</v>
      </c>
      <c r="AT976" s="27">
        <f t="shared" si="31"/>
        <v>9.8491553067593287</v>
      </c>
      <c r="AU976" s="27">
        <v>-2.294</v>
      </c>
      <c r="AV976" s="27">
        <v>4.9041394402126253</v>
      </c>
      <c r="AW976" s="27">
        <v>2.2759999999999998</v>
      </c>
      <c r="AX976" s="27">
        <v>-0.63900000000000001</v>
      </c>
      <c r="AY976" s="27">
        <v>1.1850000000000001</v>
      </c>
      <c r="AZ976" s="27">
        <v>0.80193859939680723</v>
      </c>
      <c r="BA976" s="27">
        <v>40.339599999999997</v>
      </c>
      <c r="BB976" s="10">
        <v>0</v>
      </c>
      <c r="BC976" s="10">
        <v>0</v>
      </c>
      <c r="BD976" s="10">
        <v>0</v>
      </c>
      <c r="BE976" s="10">
        <v>0</v>
      </c>
      <c r="BF976" s="10">
        <v>38</v>
      </c>
      <c r="BG976" s="10">
        <v>5.2</v>
      </c>
      <c r="BH976" s="10">
        <v>18.2</v>
      </c>
      <c r="BI976" s="10">
        <v>8.1999999999999993</v>
      </c>
      <c r="BJ976" s="10">
        <v>4.2</v>
      </c>
      <c r="BK976" s="10">
        <v>3.3</v>
      </c>
      <c r="BL976" s="10">
        <v>1.8</v>
      </c>
      <c r="BM976" s="10">
        <v>1.3</v>
      </c>
      <c r="BN976" s="10">
        <v>1</v>
      </c>
      <c r="BO976" s="10">
        <v>1.7</v>
      </c>
      <c r="BP976" s="10">
        <v>2.6</v>
      </c>
      <c r="BQ976" s="10">
        <v>3.6</v>
      </c>
      <c r="BR976" s="10">
        <v>4.3</v>
      </c>
      <c r="BS976" s="10">
        <v>1.9</v>
      </c>
      <c r="BT976" s="10">
        <v>0.7</v>
      </c>
      <c r="BU976" s="10">
        <v>1</v>
      </c>
      <c r="BV976" s="10">
        <v>0.4</v>
      </c>
      <c r="BW976" s="10">
        <v>2.6</v>
      </c>
      <c r="BX976" s="10"/>
      <c r="BY976" s="10"/>
      <c r="BZ976" s="10"/>
      <c r="CA976" s="10"/>
      <c r="CB976" s="10"/>
      <c r="CC976" s="10"/>
      <c r="CD976" s="10"/>
    </row>
    <row r="977" spans="1:82" x14ac:dyDescent="0.2">
      <c r="B977" s="1">
        <v>1</v>
      </c>
      <c r="C977" s="1" t="s">
        <v>1972</v>
      </c>
      <c r="D977" s="1" t="s">
        <v>1972</v>
      </c>
      <c r="E977" s="5">
        <v>43.026506666700001</v>
      </c>
      <c r="F977" s="5">
        <v>-70.687193333300002</v>
      </c>
      <c r="G977" s="1">
        <v>24.4</v>
      </c>
      <c r="H977" s="7">
        <v>42153</v>
      </c>
      <c r="I977" s="1" t="s">
        <v>1942</v>
      </c>
      <c r="K977" s="28" t="s">
        <v>2073</v>
      </c>
      <c r="L977" s="4" t="s">
        <v>2078</v>
      </c>
      <c r="M977" s="1" t="s">
        <v>2075</v>
      </c>
      <c r="N977" s="1" t="s">
        <v>2079</v>
      </c>
      <c r="O977" s="1" t="s">
        <v>2088</v>
      </c>
      <c r="P977" s="1" t="s">
        <v>240</v>
      </c>
      <c r="Q977" s="1" t="s">
        <v>1329</v>
      </c>
      <c r="R977" s="1" t="s">
        <v>2093</v>
      </c>
      <c r="S977" s="1" t="s">
        <v>240</v>
      </c>
      <c r="T977" s="1" t="s">
        <v>18</v>
      </c>
      <c r="U977" s="3" t="s">
        <v>1946</v>
      </c>
      <c r="V977" s="3" t="s">
        <v>1946</v>
      </c>
      <c r="W977" s="3" t="s">
        <v>1308</v>
      </c>
      <c r="X977" s="3" t="s">
        <v>1309</v>
      </c>
      <c r="Y977" s="3" t="s">
        <v>1329</v>
      </c>
      <c r="Z977" s="3" t="s">
        <v>2093</v>
      </c>
      <c r="AA977" s="3" t="s">
        <v>1173</v>
      </c>
      <c r="AB977" s="3" t="s">
        <v>1749</v>
      </c>
      <c r="AC977" s="3" t="s">
        <v>1173</v>
      </c>
      <c r="AD977" s="1" t="s">
        <v>1749</v>
      </c>
      <c r="AE977" s="3" t="s">
        <v>1059</v>
      </c>
      <c r="AF977" s="3" t="s">
        <v>1060</v>
      </c>
      <c r="AG977" s="23">
        <v>42</v>
      </c>
      <c r="AH977" s="23">
        <v>57.2</v>
      </c>
      <c r="AI977" s="23">
        <v>0.8</v>
      </c>
      <c r="AJ977" s="22"/>
      <c r="AK977" s="22"/>
      <c r="AL977" s="22"/>
      <c r="AM977" s="3" t="s">
        <v>1082</v>
      </c>
      <c r="AN977" s="3" t="s">
        <v>2101</v>
      </c>
      <c r="AO977" s="3"/>
      <c r="AP977" s="3"/>
      <c r="AQ977" s="27">
        <v>-3.742</v>
      </c>
      <c r="AR977" s="27">
        <f t="shared" si="30"/>
        <v>13.379942398625001</v>
      </c>
      <c r="AS977" s="27">
        <v>0.55500000000000005</v>
      </c>
      <c r="AT977" s="27">
        <f t="shared" si="31"/>
        <v>0.68065705824973677</v>
      </c>
      <c r="AU977" s="27">
        <v>-0.35099999999999998</v>
      </c>
      <c r="AV977" s="27">
        <v>1.2754443916785443</v>
      </c>
      <c r="AW977" s="27">
        <v>2.3679999999999999</v>
      </c>
      <c r="AX977" s="27">
        <v>-0.42199999999999999</v>
      </c>
      <c r="AY977" s="27">
        <v>0.59899999999999998</v>
      </c>
      <c r="AZ977" s="27">
        <v>0.96612247939818963</v>
      </c>
      <c r="BA977" s="27">
        <v>348.24020000000002</v>
      </c>
      <c r="BB977" s="10">
        <v>0</v>
      </c>
      <c r="BC977" s="10">
        <v>0</v>
      </c>
      <c r="BD977" s="10">
        <v>0</v>
      </c>
      <c r="BE977" s="10">
        <v>0</v>
      </c>
      <c r="BF977" s="10">
        <v>3.1</v>
      </c>
      <c r="BG977" s="10">
        <v>13.8</v>
      </c>
      <c r="BH977" s="10">
        <v>8</v>
      </c>
      <c r="BI977" s="10">
        <v>8.5</v>
      </c>
      <c r="BJ977" s="10">
        <v>3.6</v>
      </c>
      <c r="BK977" s="10">
        <v>2.8</v>
      </c>
      <c r="BL977" s="10">
        <v>2.2000000000000002</v>
      </c>
      <c r="BM977" s="10">
        <v>1.8</v>
      </c>
      <c r="BN977" s="10">
        <v>1.8</v>
      </c>
      <c r="BO977" s="10">
        <v>3.3</v>
      </c>
      <c r="BP977" s="10">
        <v>9.1</v>
      </c>
      <c r="BQ977" s="10">
        <v>14.6</v>
      </c>
      <c r="BR977" s="10">
        <v>14</v>
      </c>
      <c r="BS977" s="10">
        <v>6.6</v>
      </c>
      <c r="BT977" s="10">
        <v>3.6</v>
      </c>
      <c r="BU977" s="10">
        <v>2</v>
      </c>
      <c r="BV977" s="10">
        <v>0.4</v>
      </c>
      <c r="BW977" s="10">
        <v>0.8</v>
      </c>
      <c r="BX977" s="10"/>
      <c r="BY977" s="10"/>
      <c r="BZ977" s="10"/>
      <c r="CA977" s="10"/>
      <c r="CB977" s="10"/>
      <c r="CC977" s="10"/>
      <c r="CD977" s="10"/>
    </row>
    <row r="978" spans="1:82" x14ac:dyDescent="0.2">
      <c r="B978" s="1">
        <v>1</v>
      </c>
      <c r="C978" s="1" t="s">
        <v>1973</v>
      </c>
      <c r="D978" s="1" t="s">
        <v>1973</v>
      </c>
      <c r="E978" s="5">
        <v>43.031726666700003</v>
      </c>
      <c r="F978" s="5">
        <v>-70.704224999999994</v>
      </c>
      <c r="G978" s="1">
        <v>15.2</v>
      </c>
      <c r="H978" s="7">
        <v>42152</v>
      </c>
      <c r="I978" s="1" t="s">
        <v>1942</v>
      </c>
      <c r="K978" s="28" t="s">
        <v>2073</v>
      </c>
      <c r="L978" s="4" t="s">
        <v>2077</v>
      </c>
      <c r="M978" s="1" t="s">
        <v>2074</v>
      </c>
      <c r="N978" s="1" t="s">
        <v>2080</v>
      </c>
      <c r="O978" s="1" t="s">
        <v>2089</v>
      </c>
      <c r="P978" s="1" t="s">
        <v>313</v>
      </c>
      <c r="Q978" s="1" t="s">
        <v>2085</v>
      </c>
      <c r="R978" s="1" t="s">
        <v>1323</v>
      </c>
      <c r="S978" s="1" t="s">
        <v>313</v>
      </c>
      <c r="T978" s="1" t="s">
        <v>314</v>
      </c>
      <c r="U978" s="3" t="s">
        <v>1946</v>
      </c>
      <c r="V978" s="3" t="s">
        <v>1946</v>
      </c>
      <c r="W978" s="3" t="s">
        <v>1340</v>
      </c>
      <c r="X978" s="3" t="s">
        <v>1321</v>
      </c>
      <c r="Y978" s="3" t="s">
        <v>1322</v>
      </c>
      <c r="Z978" s="3" t="s">
        <v>1323</v>
      </c>
      <c r="AA978" s="3" t="s">
        <v>1118</v>
      </c>
      <c r="AB978" s="3" t="s">
        <v>1119</v>
      </c>
      <c r="AC978" s="3" t="s">
        <v>1118</v>
      </c>
      <c r="AD978" s="1" t="s">
        <v>1119</v>
      </c>
      <c r="AE978" s="3" t="s">
        <v>1783</v>
      </c>
      <c r="AF978" s="3" t="s">
        <v>1784</v>
      </c>
      <c r="AG978" s="23">
        <v>0.4</v>
      </c>
      <c r="AH978" s="23">
        <v>97.7</v>
      </c>
      <c r="AI978" s="23">
        <v>1.9</v>
      </c>
      <c r="AJ978" s="22"/>
      <c r="AK978" s="22"/>
      <c r="AL978" s="22"/>
      <c r="AM978" s="3" t="s">
        <v>1061</v>
      </c>
      <c r="AN978" s="3" t="s">
        <v>2100</v>
      </c>
      <c r="AO978" s="3"/>
      <c r="AP978" s="3"/>
      <c r="AQ978" s="27">
        <v>2.16</v>
      </c>
      <c r="AR978" s="27">
        <f t="shared" si="30"/>
        <v>0.22375626773199309</v>
      </c>
      <c r="AS978" s="27">
        <v>2.8</v>
      </c>
      <c r="AT978" s="27">
        <f t="shared" si="31"/>
        <v>0.14358729437462939</v>
      </c>
      <c r="AU978" s="27">
        <v>2.8140000000000001</v>
      </c>
      <c r="AV978" s="27">
        <v>0.14220065348406311</v>
      </c>
      <c r="AW978" s="27">
        <v>0.46800000000000003</v>
      </c>
      <c r="AX978" s="27">
        <v>-4.8000000000000001E-2</v>
      </c>
      <c r="AY978" s="27">
        <v>1.151</v>
      </c>
      <c r="AZ978" s="27">
        <v>0.62977256685031002</v>
      </c>
      <c r="BA978" s="27">
        <v>190.55330000000001</v>
      </c>
      <c r="BB978" s="10">
        <v>0</v>
      </c>
      <c r="BC978" s="10">
        <v>0</v>
      </c>
      <c r="BD978" s="10">
        <v>0</v>
      </c>
      <c r="BE978" s="10">
        <v>0</v>
      </c>
      <c r="BF978" s="10">
        <v>0</v>
      </c>
      <c r="BG978" s="10">
        <v>0</v>
      </c>
      <c r="BH978" s="10">
        <v>0</v>
      </c>
      <c r="BI978" s="10">
        <v>0</v>
      </c>
      <c r="BJ978" s="10">
        <v>0.1</v>
      </c>
      <c r="BK978" s="10">
        <v>0.1</v>
      </c>
      <c r="BL978" s="10">
        <v>0.2</v>
      </c>
      <c r="BM978" s="10">
        <v>0.2</v>
      </c>
      <c r="BN978" s="10">
        <v>0.2</v>
      </c>
      <c r="BO978" s="10">
        <v>0.3</v>
      </c>
      <c r="BP978" s="10">
        <v>0.6</v>
      </c>
      <c r="BQ978" s="10">
        <v>1.2</v>
      </c>
      <c r="BR978" s="10">
        <v>2.7</v>
      </c>
      <c r="BS978" s="10">
        <v>13.3</v>
      </c>
      <c r="BT978" s="10">
        <v>50.3</v>
      </c>
      <c r="BU978" s="10">
        <v>25.8</v>
      </c>
      <c r="BV978" s="10">
        <v>3.1</v>
      </c>
      <c r="BW978" s="10">
        <v>1.9</v>
      </c>
      <c r="BX978" s="10"/>
      <c r="BY978" s="10"/>
      <c r="BZ978" s="10"/>
      <c r="CA978" s="10"/>
      <c r="CB978" s="10"/>
      <c r="CC978" s="10"/>
      <c r="CD978" s="10"/>
    </row>
    <row r="979" spans="1:82" x14ac:dyDescent="0.2">
      <c r="B979" s="1">
        <v>1</v>
      </c>
      <c r="C979" s="1" t="s">
        <v>1974</v>
      </c>
      <c r="D979" s="1" t="s">
        <v>1974</v>
      </c>
      <c r="E979" s="5">
        <v>43.031635000000001</v>
      </c>
      <c r="F979" s="5">
        <v>-70.704800000000006</v>
      </c>
      <c r="G979" s="1">
        <v>15.2</v>
      </c>
      <c r="H979" s="7">
        <v>42152</v>
      </c>
      <c r="I979" s="1" t="s">
        <v>1942</v>
      </c>
      <c r="K979" s="28" t="s">
        <v>2073</v>
      </c>
      <c r="L979" s="4" t="s">
        <v>2077</v>
      </c>
      <c r="M979" s="1" t="s">
        <v>2074</v>
      </c>
      <c r="N979" s="1" t="s">
        <v>2080</v>
      </c>
      <c r="O979" s="1" t="s">
        <v>2089</v>
      </c>
      <c r="P979" s="1" t="s">
        <v>313</v>
      </c>
      <c r="Q979" s="1" t="s">
        <v>2085</v>
      </c>
      <c r="R979" s="1" t="s">
        <v>1323</v>
      </c>
      <c r="S979" s="1" t="s">
        <v>313</v>
      </c>
      <c r="T979" s="1" t="s">
        <v>314</v>
      </c>
      <c r="U979" s="3" t="s">
        <v>1946</v>
      </c>
      <c r="V979" s="3" t="s">
        <v>1946</v>
      </c>
      <c r="W979" s="3" t="s">
        <v>1340</v>
      </c>
      <c r="X979" s="3" t="s">
        <v>1321</v>
      </c>
      <c r="Y979" s="3" t="s">
        <v>1322</v>
      </c>
      <c r="Z979" s="3" t="s">
        <v>1323</v>
      </c>
      <c r="AA979" s="3" t="s">
        <v>1118</v>
      </c>
      <c r="AB979" s="3" t="s">
        <v>1119</v>
      </c>
      <c r="AC979" s="3" t="s">
        <v>1118</v>
      </c>
      <c r="AD979" s="1" t="s">
        <v>1119</v>
      </c>
      <c r="AE979" s="3" t="s">
        <v>1783</v>
      </c>
      <c r="AF979" s="3" t="s">
        <v>1784</v>
      </c>
      <c r="AG979" s="23">
        <v>0.1</v>
      </c>
      <c r="AH979" s="23">
        <v>97.8</v>
      </c>
      <c r="AI979" s="23">
        <v>2.2000000000000002</v>
      </c>
      <c r="AJ979" s="22"/>
      <c r="AK979" s="22"/>
      <c r="AL979" s="22"/>
      <c r="AM979" s="3" t="s">
        <v>1061</v>
      </c>
      <c r="AN979" s="3" t="s">
        <v>2100</v>
      </c>
      <c r="AO979" s="3"/>
      <c r="AP979" s="3"/>
      <c r="AQ979" s="27">
        <v>2.2000000000000002</v>
      </c>
      <c r="AR979" s="27">
        <f t="shared" si="30"/>
        <v>0.21763764082403106</v>
      </c>
      <c r="AS979" s="27">
        <v>2.79</v>
      </c>
      <c r="AT979" s="27">
        <f t="shared" si="31"/>
        <v>0.14458602298816092</v>
      </c>
      <c r="AU979" s="27">
        <v>2.8159999999999998</v>
      </c>
      <c r="AV979" s="27">
        <v>0.14200365809833582</v>
      </c>
      <c r="AW979" s="27">
        <v>0.44800000000000001</v>
      </c>
      <c r="AX979" s="27">
        <v>4.3999999999999997E-2</v>
      </c>
      <c r="AY979" s="27">
        <v>1.1539999999999999</v>
      </c>
      <c r="AZ979" s="27">
        <v>0.61161822941137522</v>
      </c>
      <c r="BA979" s="27">
        <v>185.28290000000001</v>
      </c>
      <c r="BB979" s="10">
        <v>0</v>
      </c>
      <c r="BC979" s="10">
        <v>0</v>
      </c>
      <c r="BD979" s="10">
        <v>0</v>
      </c>
      <c r="BE979" s="10">
        <v>0</v>
      </c>
      <c r="BF979" s="10">
        <v>0</v>
      </c>
      <c r="BG979" s="10">
        <v>0</v>
      </c>
      <c r="BH979" s="10">
        <v>0</v>
      </c>
      <c r="BI979" s="10">
        <v>0</v>
      </c>
      <c r="BJ979" s="10">
        <v>0</v>
      </c>
      <c r="BK979" s="10">
        <v>0</v>
      </c>
      <c r="BL979" s="10">
        <v>0.1</v>
      </c>
      <c r="BM979" s="10">
        <v>0.1</v>
      </c>
      <c r="BN979" s="10">
        <v>0.1</v>
      </c>
      <c r="BO979" s="10">
        <v>0.2</v>
      </c>
      <c r="BP979" s="10">
        <v>0.4</v>
      </c>
      <c r="BQ979" s="10">
        <v>0.9</v>
      </c>
      <c r="BR979" s="10">
        <v>2.4</v>
      </c>
      <c r="BS979" s="10">
        <v>14.2</v>
      </c>
      <c r="BT979" s="10">
        <v>52.5</v>
      </c>
      <c r="BU979" s="10">
        <v>23.6</v>
      </c>
      <c r="BV979" s="10">
        <v>3.3</v>
      </c>
      <c r="BW979" s="10">
        <v>2.2000000000000002</v>
      </c>
      <c r="BX979" s="10"/>
      <c r="BY979" s="10"/>
      <c r="BZ979" s="10"/>
      <c r="CA979" s="10"/>
      <c r="CB979" s="10"/>
      <c r="CC979" s="10"/>
      <c r="CD979" s="10"/>
    </row>
    <row r="980" spans="1:82" x14ac:dyDescent="0.2">
      <c r="B980" s="1">
        <v>1</v>
      </c>
      <c r="C980" s="1" t="s">
        <v>1975</v>
      </c>
      <c r="D980" s="1" t="s">
        <v>1975</v>
      </c>
      <c r="E980" s="5">
        <v>43.041069999999998</v>
      </c>
      <c r="F980" s="5">
        <v>-70.701710000000006</v>
      </c>
      <c r="G980" s="1">
        <v>18.3</v>
      </c>
      <c r="H980" s="7">
        <v>42152</v>
      </c>
      <c r="I980" s="1" t="s">
        <v>1942</v>
      </c>
      <c r="K980" s="28" t="s">
        <v>2073</v>
      </c>
      <c r="L980" s="4" t="s">
        <v>2077</v>
      </c>
      <c r="M980" s="1" t="s">
        <v>2074</v>
      </c>
      <c r="N980" s="1" t="s">
        <v>2080</v>
      </c>
      <c r="O980" s="1" t="s">
        <v>2089</v>
      </c>
      <c r="P980" s="1" t="s">
        <v>313</v>
      </c>
      <c r="Q980" s="1" t="s">
        <v>2085</v>
      </c>
      <c r="R980" s="1" t="s">
        <v>1323</v>
      </c>
      <c r="S980" s="1" t="s">
        <v>313</v>
      </c>
      <c r="T980" s="1" t="s">
        <v>314</v>
      </c>
      <c r="U980" s="3" t="s">
        <v>1946</v>
      </c>
      <c r="V980" s="3" t="s">
        <v>1946</v>
      </c>
      <c r="W980" s="3" t="s">
        <v>1340</v>
      </c>
      <c r="X980" s="3" t="s">
        <v>1321</v>
      </c>
      <c r="Y980" s="3" t="s">
        <v>1322</v>
      </c>
      <c r="Z980" s="3" t="s">
        <v>1323</v>
      </c>
      <c r="AA980" s="3" t="s">
        <v>1118</v>
      </c>
      <c r="AB980" s="3" t="s">
        <v>1119</v>
      </c>
      <c r="AC980" s="3" t="s">
        <v>1118</v>
      </c>
      <c r="AD980" s="1" t="s">
        <v>1119</v>
      </c>
      <c r="AE980" s="3" t="s">
        <v>1840</v>
      </c>
      <c r="AF980" s="3" t="s">
        <v>1841</v>
      </c>
      <c r="AG980" s="23">
        <v>0.2</v>
      </c>
      <c r="AH980" s="23">
        <v>98.4</v>
      </c>
      <c r="AI980" s="23">
        <v>1.4</v>
      </c>
      <c r="AJ980" s="22"/>
      <c r="AK980" s="22"/>
      <c r="AL980" s="22"/>
      <c r="AM980" s="3" t="s">
        <v>1061</v>
      </c>
      <c r="AN980" s="3" t="s">
        <v>2100</v>
      </c>
      <c r="AO980" s="3"/>
      <c r="AP980" s="3"/>
      <c r="AQ980" s="27">
        <v>1.62</v>
      </c>
      <c r="AR980" s="27">
        <f t="shared" si="30"/>
        <v>0.3253354638604834</v>
      </c>
      <c r="AS980" s="27">
        <v>2.3199999999999998</v>
      </c>
      <c r="AT980" s="27">
        <f t="shared" si="31"/>
        <v>0.20026746939740556</v>
      </c>
      <c r="AU980" s="27">
        <v>2.3639999999999999</v>
      </c>
      <c r="AV980" s="27">
        <v>0.19425181719601239</v>
      </c>
      <c r="AW980" s="27">
        <v>0.57299999999999995</v>
      </c>
      <c r="AX980" s="27">
        <v>3.3000000000000002E-2</v>
      </c>
      <c r="AY980" s="27">
        <v>1.3819999999999999</v>
      </c>
      <c r="AZ980" s="27">
        <v>0.61697625516209353</v>
      </c>
      <c r="BA980" s="27">
        <v>250.51050000000001</v>
      </c>
      <c r="BB980" s="10">
        <v>0</v>
      </c>
      <c r="BC980" s="10">
        <v>0</v>
      </c>
      <c r="BD980" s="10">
        <v>0</v>
      </c>
      <c r="BE980" s="10">
        <v>0</v>
      </c>
      <c r="BF980" s="10">
        <v>0</v>
      </c>
      <c r="BG980" s="10">
        <v>0</v>
      </c>
      <c r="BH980" s="10">
        <v>0</v>
      </c>
      <c r="BI980" s="10">
        <v>0</v>
      </c>
      <c r="BJ980" s="10">
        <v>0</v>
      </c>
      <c r="BK980" s="10">
        <v>0.1</v>
      </c>
      <c r="BL980" s="10">
        <v>0.1</v>
      </c>
      <c r="BM980" s="10">
        <v>0.2</v>
      </c>
      <c r="BN980" s="10">
        <v>0.4</v>
      </c>
      <c r="BO980" s="10">
        <v>0.8</v>
      </c>
      <c r="BP980" s="10">
        <v>1.9</v>
      </c>
      <c r="BQ980" s="10">
        <v>3.5</v>
      </c>
      <c r="BR980" s="10">
        <v>11.7</v>
      </c>
      <c r="BS980" s="10">
        <v>45.7</v>
      </c>
      <c r="BT980" s="10">
        <v>25</v>
      </c>
      <c r="BU980" s="10">
        <v>8</v>
      </c>
      <c r="BV980" s="10">
        <v>1.2</v>
      </c>
      <c r="BW980" s="10">
        <v>1.4</v>
      </c>
      <c r="BX980" s="10"/>
      <c r="BY980" s="10"/>
      <c r="BZ980" s="10"/>
      <c r="CA980" s="10"/>
      <c r="CB980" s="10"/>
      <c r="CC980" s="10"/>
      <c r="CD980" s="10"/>
    </row>
    <row r="981" spans="1:82" x14ac:dyDescent="0.2">
      <c r="B981" s="1">
        <v>1</v>
      </c>
      <c r="C981" s="1" t="s">
        <v>1976</v>
      </c>
      <c r="D981" s="1" t="s">
        <v>1976</v>
      </c>
      <c r="E981" s="5">
        <v>43.041110000000003</v>
      </c>
      <c r="F981" s="5">
        <v>-70.702105000000003</v>
      </c>
      <c r="G981" s="1">
        <v>18.3</v>
      </c>
      <c r="H981" s="7">
        <v>42152</v>
      </c>
      <c r="I981" s="1" t="s">
        <v>1942</v>
      </c>
      <c r="K981" s="28" t="s">
        <v>2073</v>
      </c>
      <c r="L981" s="4" t="s">
        <v>2078</v>
      </c>
      <c r="M981" s="1" t="s">
        <v>2075</v>
      </c>
      <c r="N981" s="1" t="s">
        <v>2079</v>
      </c>
      <c r="O981" s="1" t="s">
        <v>2088</v>
      </c>
      <c r="P981" s="1" t="s">
        <v>240</v>
      </c>
      <c r="Q981" s="1" t="s">
        <v>1329</v>
      </c>
      <c r="R981" s="1" t="s">
        <v>2093</v>
      </c>
      <c r="S981" s="1" t="s">
        <v>240</v>
      </c>
      <c r="T981" s="1" t="s">
        <v>18</v>
      </c>
      <c r="U981" s="3" t="s">
        <v>1946</v>
      </c>
      <c r="V981" s="3" t="s">
        <v>1946</v>
      </c>
      <c r="W981" s="3" t="s">
        <v>1754</v>
      </c>
      <c r="X981" s="3" t="s">
        <v>1755</v>
      </c>
      <c r="Y981" s="3" t="s">
        <v>1329</v>
      </c>
      <c r="Z981" s="3" t="s">
        <v>2093</v>
      </c>
      <c r="AA981" s="3" t="s">
        <v>1312</v>
      </c>
      <c r="AB981" s="3" t="s">
        <v>2072</v>
      </c>
      <c r="AC981" s="3" t="s">
        <v>1759</v>
      </c>
      <c r="AD981" s="1" t="s">
        <v>2106</v>
      </c>
      <c r="AE981" s="3" t="s">
        <v>1059</v>
      </c>
      <c r="AF981" s="3" t="s">
        <v>1060</v>
      </c>
      <c r="AG981" s="23">
        <v>57.9</v>
      </c>
      <c r="AH981" s="23">
        <v>40.9</v>
      </c>
      <c r="AI981" s="23">
        <v>1.2</v>
      </c>
      <c r="AJ981" s="22"/>
      <c r="AK981" s="22"/>
      <c r="AL981" s="22"/>
      <c r="AM981" s="3" t="s">
        <v>1082</v>
      </c>
      <c r="AN981" s="3" t="s">
        <v>2101</v>
      </c>
      <c r="AO981" s="3"/>
      <c r="AP981" s="3"/>
      <c r="AQ981" s="27">
        <v>-4.54</v>
      </c>
      <c r="AR981" s="27">
        <f t="shared" si="30"/>
        <v>23.26356027712497</v>
      </c>
      <c r="AS981" s="27">
        <v>-1.65</v>
      </c>
      <c r="AT981" s="27">
        <f t="shared" si="31"/>
        <v>3.1383363915870026</v>
      </c>
      <c r="AU981" s="27">
        <v>-1.1399999999999999</v>
      </c>
      <c r="AV981" s="27">
        <v>2.2038102317532213</v>
      </c>
      <c r="AW981" s="27">
        <v>2.6850000000000001</v>
      </c>
      <c r="AX981" s="27">
        <v>0.23200000000000001</v>
      </c>
      <c r="AY981" s="27">
        <v>0.77500000000000002</v>
      </c>
      <c r="AZ981" s="27">
        <v>0.76380676703673678</v>
      </c>
      <c r="BA981" s="27">
        <v>285.4228</v>
      </c>
      <c r="BB981" s="10">
        <v>0</v>
      </c>
      <c r="BC981" s="10">
        <v>0</v>
      </c>
      <c r="BD981" s="10">
        <v>0</v>
      </c>
      <c r="BE981" s="10">
        <v>11.3</v>
      </c>
      <c r="BF981" s="10">
        <v>3.4</v>
      </c>
      <c r="BG981" s="10">
        <v>5.3</v>
      </c>
      <c r="BH981" s="10">
        <v>7.2</v>
      </c>
      <c r="BI981" s="10">
        <v>7.7</v>
      </c>
      <c r="BJ981" s="10">
        <v>9.6999999999999993</v>
      </c>
      <c r="BK981" s="10">
        <v>8</v>
      </c>
      <c r="BL981" s="10">
        <v>5.4</v>
      </c>
      <c r="BM981" s="10">
        <v>4.7</v>
      </c>
      <c r="BN981" s="10">
        <v>3.9</v>
      </c>
      <c r="BO981" s="10">
        <v>3.9</v>
      </c>
      <c r="BP981" s="10">
        <v>4.5</v>
      </c>
      <c r="BQ981" s="10">
        <v>3.8</v>
      </c>
      <c r="BR981" s="10">
        <v>3.8</v>
      </c>
      <c r="BS981" s="10">
        <v>6.4</v>
      </c>
      <c r="BT981" s="10">
        <v>5.3</v>
      </c>
      <c r="BU981" s="10">
        <v>3.6</v>
      </c>
      <c r="BV981" s="10">
        <v>0.9</v>
      </c>
      <c r="BW981" s="10">
        <v>1.2</v>
      </c>
      <c r="BX981" s="10"/>
      <c r="BY981" s="10"/>
      <c r="BZ981" s="10"/>
      <c r="CA981" s="10"/>
      <c r="CB981" s="10"/>
      <c r="CC981" s="10"/>
      <c r="CD981" s="10"/>
    </row>
    <row r="982" spans="1:82" x14ac:dyDescent="0.2">
      <c r="B982" s="1">
        <v>1</v>
      </c>
      <c r="C982" s="1" t="s">
        <v>1977</v>
      </c>
      <c r="D982" s="1" t="s">
        <v>1977</v>
      </c>
      <c r="E982" s="5">
        <v>43.049681666700003</v>
      </c>
      <c r="F982" s="5">
        <v>-70.705518333300006</v>
      </c>
      <c r="G982" s="1">
        <v>15.2</v>
      </c>
      <c r="H982" s="7">
        <v>42153</v>
      </c>
      <c r="I982" s="1" t="s">
        <v>1942</v>
      </c>
      <c r="K982" s="28" t="s">
        <v>2073</v>
      </c>
      <c r="L982" s="4" t="s">
        <v>2077</v>
      </c>
      <c r="M982" s="1" t="s">
        <v>2074</v>
      </c>
      <c r="N982" s="1" t="s">
        <v>2080</v>
      </c>
      <c r="O982" s="1" t="s">
        <v>2089</v>
      </c>
      <c r="P982" s="1" t="s">
        <v>313</v>
      </c>
      <c r="Q982" s="1" t="s">
        <v>2084</v>
      </c>
      <c r="R982" s="1" t="s">
        <v>1764</v>
      </c>
      <c r="S982" s="1" t="s">
        <v>313</v>
      </c>
      <c r="T982" s="1" t="s">
        <v>314</v>
      </c>
      <c r="U982" s="3" t="s">
        <v>1946</v>
      </c>
      <c r="V982" s="3" t="s">
        <v>1946</v>
      </c>
      <c r="W982" s="3" t="s">
        <v>1728</v>
      </c>
      <c r="X982" s="3" t="s">
        <v>1729</v>
      </c>
      <c r="Y982" s="3" t="s">
        <v>1763</v>
      </c>
      <c r="Z982" s="3" t="s">
        <v>1764</v>
      </c>
      <c r="AA982" s="3" t="s">
        <v>1132</v>
      </c>
      <c r="AB982" s="3" t="s">
        <v>1133</v>
      </c>
      <c r="AC982" s="3" t="s">
        <v>1132</v>
      </c>
      <c r="AD982" s="1" t="s">
        <v>1133</v>
      </c>
      <c r="AE982" s="3" t="s">
        <v>1978</v>
      </c>
      <c r="AF982" s="3" t="s">
        <v>1841</v>
      </c>
      <c r="AG982" s="23">
        <v>3.2</v>
      </c>
      <c r="AH982" s="23">
        <v>96</v>
      </c>
      <c r="AI982" s="23">
        <v>0.7</v>
      </c>
      <c r="AJ982" s="22"/>
      <c r="AK982" s="22"/>
      <c r="AL982" s="22"/>
      <c r="AM982" s="3" t="s">
        <v>1061</v>
      </c>
      <c r="AN982" s="3" t="s">
        <v>2100</v>
      </c>
      <c r="AO982" s="3"/>
      <c r="AP982" s="3"/>
      <c r="AQ982" s="27">
        <v>0.87</v>
      </c>
      <c r="AR982" s="27">
        <f t="shared" si="30"/>
        <v>0.54714685063036983</v>
      </c>
      <c r="AS982" s="27">
        <v>1.9</v>
      </c>
      <c r="AT982" s="27">
        <f t="shared" si="31"/>
        <v>0.26794336563407328</v>
      </c>
      <c r="AU982" s="27">
        <v>1.8480000000000001</v>
      </c>
      <c r="AV982" s="27">
        <v>0.2777771821637734</v>
      </c>
      <c r="AW982" s="27">
        <v>0.69299999999999995</v>
      </c>
      <c r="AX982" s="27">
        <v>-0.313</v>
      </c>
      <c r="AY982" s="27">
        <v>1.796</v>
      </c>
      <c r="AZ982" s="27">
        <v>0.92532246085756886</v>
      </c>
      <c r="BA982" s="27">
        <v>220.3852</v>
      </c>
      <c r="BB982" s="10">
        <v>0</v>
      </c>
      <c r="BC982" s="10">
        <v>0</v>
      </c>
      <c r="BD982" s="10">
        <v>0</v>
      </c>
      <c r="BE982" s="10">
        <v>0</v>
      </c>
      <c r="BF982" s="10">
        <v>0</v>
      </c>
      <c r="BG982" s="10">
        <v>0.7</v>
      </c>
      <c r="BH982" s="10">
        <v>0.3</v>
      </c>
      <c r="BI982" s="10">
        <v>0.4</v>
      </c>
      <c r="BJ982" s="10">
        <v>0.4</v>
      </c>
      <c r="BK982" s="10">
        <v>0.5</v>
      </c>
      <c r="BL982" s="10">
        <v>0.9</v>
      </c>
      <c r="BM982" s="10">
        <v>1.1000000000000001</v>
      </c>
      <c r="BN982" s="10">
        <v>1.3</v>
      </c>
      <c r="BO982" s="10">
        <v>1.8</v>
      </c>
      <c r="BP982" s="10">
        <v>3.4</v>
      </c>
      <c r="BQ982" s="10">
        <v>8.3000000000000007</v>
      </c>
      <c r="BR982" s="10">
        <v>39</v>
      </c>
      <c r="BS982" s="10">
        <v>35.799999999999997</v>
      </c>
      <c r="BT982" s="10">
        <v>4</v>
      </c>
      <c r="BU982" s="10">
        <v>1.3</v>
      </c>
      <c r="BV982" s="10">
        <v>0.1</v>
      </c>
      <c r="BW982" s="10">
        <v>0.7</v>
      </c>
      <c r="BX982" s="10"/>
      <c r="BY982" s="10"/>
      <c r="BZ982" s="10"/>
      <c r="CA982" s="10"/>
      <c r="CB982" s="10"/>
      <c r="CC982" s="10"/>
      <c r="CD982" s="10"/>
    </row>
    <row r="983" spans="1:82" x14ac:dyDescent="0.2">
      <c r="B983" s="1">
        <v>1</v>
      </c>
      <c r="C983" s="1" t="s">
        <v>1979</v>
      </c>
      <c r="D983" s="1" t="s">
        <v>1979</v>
      </c>
      <c r="E983" s="5">
        <v>43.0495366667</v>
      </c>
      <c r="F983" s="5">
        <v>-70.705526666699996</v>
      </c>
      <c r="G983" s="1">
        <v>15.2</v>
      </c>
      <c r="H983" s="7">
        <v>42153</v>
      </c>
      <c r="I983" s="1" t="s">
        <v>1942</v>
      </c>
      <c r="K983" s="28" t="s">
        <v>2073</v>
      </c>
      <c r="L983" s="4" t="s">
        <v>2078</v>
      </c>
      <c r="M983" s="1" t="s">
        <v>2076</v>
      </c>
      <c r="N983" s="1" t="s">
        <v>2083</v>
      </c>
      <c r="O983" s="1" t="s">
        <v>2090</v>
      </c>
      <c r="P983" s="1" t="s">
        <v>237</v>
      </c>
      <c r="Q983" s="3" t="s">
        <v>1317</v>
      </c>
      <c r="R983" s="3" t="s">
        <v>1318</v>
      </c>
      <c r="S983" s="1" t="s">
        <v>237</v>
      </c>
      <c r="T983" s="1" t="s">
        <v>13</v>
      </c>
      <c r="U983" s="3" t="s">
        <v>1946</v>
      </c>
      <c r="V983" s="3" t="s">
        <v>1946</v>
      </c>
      <c r="W983" s="3" t="s">
        <v>1789</v>
      </c>
      <c r="X983" s="3" t="s">
        <v>1790</v>
      </c>
      <c r="Y983" s="3" t="s">
        <v>1317</v>
      </c>
      <c r="Z983" s="3" t="s">
        <v>1318</v>
      </c>
      <c r="AA983" s="3" t="s">
        <v>1175</v>
      </c>
      <c r="AB983" s="3" t="s">
        <v>1176</v>
      </c>
      <c r="AC983" s="3" t="s">
        <v>1175</v>
      </c>
      <c r="AD983" s="1" t="s">
        <v>1176</v>
      </c>
      <c r="AE983" s="3" t="s">
        <v>1059</v>
      </c>
      <c r="AF983" s="3" t="s">
        <v>1060</v>
      </c>
      <c r="AG983" s="23">
        <v>19.2</v>
      </c>
      <c r="AH983" s="23">
        <v>80.2</v>
      </c>
      <c r="AI983" s="23">
        <v>0.5</v>
      </c>
      <c r="AJ983" s="22"/>
      <c r="AK983" s="22"/>
      <c r="AL983" s="22"/>
      <c r="AM983" s="3" t="s">
        <v>1082</v>
      </c>
      <c r="AN983" s="3" t="s">
        <v>2101</v>
      </c>
      <c r="AO983" s="3"/>
      <c r="AP983" s="3"/>
      <c r="AQ983" s="27">
        <v>-4.03</v>
      </c>
      <c r="AR983" s="27">
        <f t="shared" si="30"/>
        <v>16.336194011315097</v>
      </c>
      <c r="AS983" s="27">
        <v>1.72</v>
      </c>
      <c r="AT983" s="27">
        <f t="shared" si="31"/>
        <v>0.30354872109876174</v>
      </c>
      <c r="AU983" s="27">
        <v>0.56000000000000005</v>
      </c>
      <c r="AV983" s="27">
        <v>0.678302163723836</v>
      </c>
      <c r="AW983" s="27">
        <v>2.1669999999999998</v>
      </c>
      <c r="AX983" s="27">
        <v>-0.76900000000000002</v>
      </c>
      <c r="AY983" s="27">
        <v>1.784</v>
      </c>
      <c r="AZ983" s="27">
        <v>0.68955358173718673</v>
      </c>
      <c r="BA983" s="27">
        <v>264.95859999999999</v>
      </c>
      <c r="BB983" s="10">
        <v>0</v>
      </c>
      <c r="BC983" s="10">
        <v>0</v>
      </c>
      <c r="BD983" s="10">
        <v>0</v>
      </c>
      <c r="BE983" s="10">
        <v>0</v>
      </c>
      <c r="BF983" s="10">
        <v>10.6</v>
      </c>
      <c r="BG983" s="10">
        <v>3</v>
      </c>
      <c r="BH983" s="10">
        <v>0.8</v>
      </c>
      <c r="BI983" s="10">
        <v>1.1000000000000001</v>
      </c>
      <c r="BJ983" s="10">
        <v>1.2</v>
      </c>
      <c r="BK983" s="10">
        <v>1.2</v>
      </c>
      <c r="BL983" s="10">
        <v>1.3</v>
      </c>
      <c r="BM983" s="10">
        <v>1.6</v>
      </c>
      <c r="BN983" s="10">
        <v>1.6</v>
      </c>
      <c r="BO983" s="10">
        <v>2</v>
      </c>
      <c r="BP983" s="10">
        <v>3.2</v>
      </c>
      <c r="BQ983" s="10">
        <v>8.1</v>
      </c>
      <c r="BR983" s="10">
        <v>31.7</v>
      </c>
      <c r="BS983" s="10">
        <v>28.4</v>
      </c>
      <c r="BT983" s="10">
        <v>2.8</v>
      </c>
      <c r="BU983" s="10">
        <v>0.8</v>
      </c>
      <c r="BV983" s="10">
        <v>0.1</v>
      </c>
      <c r="BW983" s="10">
        <v>0.5</v>
      </c>
      <c r="BX983" s="10"/>
      <c r="BY983" s="10"/>
      <c r="BZ983" s="10"/>
      <c r="CA983" s="10"/>
      <c r="CB983" s="10"/>
      <c r="CC983" s="10"/>
      <c r="CD983" s="10"/>
    </row>
    <row r="984" spans="1:82" x14ac:dyDescent="0.2">
      <c r="A984" s="2"/>
      <c r="B984" s="1">
        <v>1</v>
      </c>
      <c r="C984" s="1" t="s">
        <v>1980</v>
      </c>
      <c r="D984" s="1" t="s">
        <v>1980</v>
      </c>
      <c r="E984" s="5">
        <v>43.042941666700003</v>
      </c>
      <c r="F984" s="5">
        <v>-70.689025000000001</v>
      </c>
      <c r="G984" s="1">
        <v>17.7</v>
      </c>
      <c r="H984" s="7">
        <v>42153</v>
      </c>
      <c r="I984" s="1" t="s">
        <v>1942</v>
      </c>
      <c r="K984" s="28" t="s">
        <v>2073</v>
      </c>
      <c r="L984" s="4" t="s">
        <v>2077</v>
      </c>
      <c r="M984" s="1" t="s">
        <v>2074</v>
      </c>
      <c r="N984" s="1" t="s">
        <v>2081</v>
      </c>
      <c r="O984" s="1" t="s">
        <v>2090</v>
      </c>
      <c r="P984" s="1" t="s">
        <v>313</v>
      </c>
      <c r="Q984" s="3" t="s">
        <v>1900</v>
      </c>
      <c r="R984" s="3" t="s">
        <v>1865</v>
      </c>
      <c r="S984" s="1" t="s">
        <v>313</v>
      </c>
      <c r="T984" s="1" t="s">
        <v>314</v>
      </c>
      <c r="U984" s="3" t="s">
        <v>1946</v>
      </c>
      <c r="V984" s="3" t="s">
        <v>1946</v>
      </c>
      <c r="W984" s="3" t="s">
        <v>1981</v>
      </c>
      <c r="X984" s="3" t="s">
        <v>1982</v>
      </c>
      <c r="Y984" s="3" t="s">
        <v>1900</v>
      </c>
      <c r="Z984" s="3" t="s">
        <v>1865</v>
      </c>
      <c r="AA984" s="3" t="s">
        <v>1118</v>
      </c>
      <c r="AB984" s="3" t="s">
        <v>1119</v>
      </c>
      <c r="AC984" s="3" t="s">
        <v>1118</v>
      </c>
      <c r="AD984" s="1" t="s">
        <v>1119</v>
      </c>
      <c r="AE984" s="3" t="s">
        <v>1731</v>
      </c>
      <c r="AF984" s="3" t="s">
        <v>1732</v>
      </c>
      <c r="AG984" s="23">
        <v>4.4000000000000004</v>
      </c>
      <c r="AH984" s="23">
        <v>94.2</v>
      </c>
      <c r="AI984" s="23">
        <v>1.4</v>
      </c>
      <c r="AJ984" s="22"/>
      <c r="AK984" s="22"/>
      <c r="AL984" s="22"/>
      <c r="AM984" s="3" t="s">
        <v>1061</v>
      </c>
      <c r="AN984" s="3" t="s">
        <v>2100</v>
      </c>
      <c r="AO984" s="3"/>
      <c r="AP984" s="3"/>
      <c r="AQ984" s="27">
        <v>1.52</v>
      </c>
      <c r="AR984" s="27">
        <f t="shared" si="30"/>
        <v>0.3486859165876014</v>
      </c>
      <c r="AS984" s="27">
        <v>2.88</v>
      </c>
      <c r="AT984" s="27">
        <f t="shared" si="31"/>
        <v>0.13584185781575728</v>
      </c>
      <c r="AU984" s="27">
        <v>2.72</v>
      </c>
      <c r="AV984" s="27">
        <v>0.15177436054938084</v>
      </c>
      <c r="AW984" s="27">
        <v>0.96399999999999997</v>
      </c>
      <c r="AX984" s="27">
        <v>-0.46300000000000002</v>
      </c>
      <c r="AY984" s="27">
        <v>1.655</v>
      </c>
      <c r="AZ984" s="27">
        <v>0.66698504949773607</v>
      </c>
      <c r="BA984" s="27">
        <v>153.02619999999999</v>
      </c>
      <c r="BB984" s="10">
        <v>0</v>
      </c>
      <c r="BC984" s="10">
        <v>0</v>
      </c>
      <c r="BD984" s="10">
        <v>0</v>
      </c>
      <c r="BE984" s="10">
        <v>0</v>
      </c>
      <c r="BF984" s="10">
        <v>1.4</v>
      </c>
      <c r="BG984" s="10">
        <v>0.4</v>
      </c>
      <c r="BH984" s="10">
        <v>1</v>
      </c>
      <c r="BI984" s="10">
        <v>0.3</v>
      </c>
      <c r="BJ984" s="10">
        <v>0.4</v>
      </c>
      <c r="BK984" s="10">
        <v>0.5</v>
      </c>
      <c r="BL984" s="10">
        <v>0.4</v>
      </c>
      <c r="BM984" s="10">
        <v>0.5</v>
      </c>
      <c r="BN984" s="10">
        <v>0.4</v>
      </c>
      <c r="BO984" s="10">
        <v>0.6</v>
      </c>
      <c r="BP984" s="10">
        <v>0.6</v>
      </c>
      <c r="BQ984" s="10">
        <v>3.1</v>
      </c>
      <c r="BR984" s="10">
        <v>7.7</v>
      </c>
      <c r="BS984" s="10">
        <v>14.1</v>
      </c>
      <c r="BT984" s="10">
        <v>24.3</v>
      </c>
      <c r="BU984" s="10">
        <v>37</v>
      </c>
      <c r="BV984" s="10">
        <v>5.8</v>
      </c>
      <c r="BW984" s="10">
        <v>1.5</v>
      </c>
      <c r="BX984" s="10"/>
      <c r="BY984" s="10"/>
      <c r="BZ984" s="10"/>
      <c r="CA984" s="10"/>
      <c r="CB984" s="10"/>
      <c r="CC984" s="10"/>
      <c r="CD984" s="10"/>
    </row>
    <row r="985" spans="1:82" x14ac:dyDescent="0.2">
      <c r="A985" s="2"/>
      <c r="B985" s="1">
        <v>1</v>
      </c>
      <c r="C985" s="1" t="s">
        <v>1983</v>
      </c>
      <c r="D985" s="1" t="s">
        <v>1983</v>
      </c>
      <c r="E985" s="5">
        <v>43.042749999999998</v>
      </c>
      <c r="F985" s="5">
        <v>-70.689061666699999</v>
      </c>
      <c r="G985" s="1">
        <v>17.7</v>
      </c>
      <c r="H985" s="7">
        <v>42153</v>
      </c>
      <c r="I985" s="1" t="s">
        <v>1942</v>
      </c>
      <c r="K985" s="28" t="s">
        <v>2073</v>
      </c>
      <c r="L985" s="4" t="s">
        <v>2078</v>
      </c>
      <c r="M985" s="1" t="s">
        <v>2076</v>
      </c>
      <c r="N985" s="1" t="s">
        <v>2083</v>
      </c>
      <c r="O985" s="1" t="s">
        <v>2090</v>
      </c>
      <c r="P985" s="1" t="s">
        <v>237</v>
      </c>
      <c r="Q985" s="3" t="s">
        <v>1360</v>
      </c>
      <c r="R985" s="3" t="s">
        <v>1361</v>
      </c>
      <c r="S985" s="1" t="s">
        <v>237</v>
      </c>
      <c r="T985" s="1" t="s">
        <v>13</v>
      </c>
      <c r="U985" s="3" t="s">
        <v>1946</v>
      </c>
      <c r="V985" s="3" t="s">
        <v>1946</v>
      </c>
      <c r="W985" s="3" t="s">
        <v>1358</v>
      </c>
      <c r="X985" s="3" t="s">
        <v>1984</v>
      </c>
      <c r="Y985" s="3" t="s">
        <v>1360</v>
      </c>
      <c r="Z985" s="3" t="s">
        <v>1361</v>
      </c>
      <c r="AA985" s="3" t="s">
        <v>1132</v>
      </c>
      <c r="AB985" s="3" t="s">
        <v>1133</v>
      </c>
      <c r="AC985" s="3" t="s">
        <v>1132</v>
      </c>
      <c r="AD985" s="1" t="s">
        <v>1133</v>
      </c>
      <c r="AE985" s="3" t="s">
        <v>1059</v>
      </c>
      <c r="AF985" s="3" t="s">
        <v>1060</v>
      </c>
      <c r="AG985" s="23">
        <v>15.6</v>
      </c>
      <c r="AH985" s="23">
        <v>83.4</v>
      </c>
      <c r="AI985" s="23">
        <v>1</v>
      </c>
      <c r="AJ985" s="22"/>
      <c r="AK985" s="22"/>
      <c r="AL985" s="22"/>
      <c r="AM985" s="3" t="s">
        <v>1082</v>
      </c>
      <c r="AN985" s="3" t="s">
        <v>2101</v>
      </c>
      <c r="AO985" s="3"/>
      <c r="AP985" s="3"/>
      <c r="AQ985" s="27">
        <v>-3.72</v>
      </c>
      <c r="AR985" s="27">
        <f t="shared" si="30"/>
        <v>13.17745627628117</v>
      </c>
      <c r="AS985" s="27">
        <v>2.57</v>
      </c>
      <c r="AT985" s="27">
        <f t="shared" si="31"/>
        <v>0.16840419710821131</v>
      </c>
      <c r="AU985" s="27">
        <v>1.74</v>
      </c>
      <c r="AV985" s="27">
        <v>0.2993696761547322</v>
      </c>
      <c r="AW985" s="27">
        <v>2.1379999999999999</v>
      </c>
      <c r="AX985" s="27">
        <v>-0.68899999999999995</v>
      </c>
      <c r="AY985" s="27">
        <v>2.0299999999999998</v>
      </c>
      <c r="AZ985" s="27">
        <v>0.68159560700920996</v>
      </c>
      <c r="BA985" s="27">
        <v>117.9248</v>
      </c>
      <c r="BB985" s="10">
        <v>0</v>
      </c>
      <c r="BC985" s="10">
        <v>0</v>
      </c>
      <c r="BD985" s="10">
        <v>0</v>
      </c>
      <c r="BE985" s="10">
        <v>0</v>
      </c>
      <c r="BF985" s="10">
        <v>6.1</v>
      </c>
      <c r="BG985" s="10">
        <v>7.2</v>
      </c>
      <c r="BH985" s="10">
        <v>0.2</v>
      </c>
      <c r="BI985" s="10">
        <v>0.7</v>
      </c>
      <c r="BJ985" s="10">
        <v>0.2</v>
      </c>
      <c r="BK985" s="10">
        <v>0.6</v>
      </c>
      <c r="BL985" s="10">
        <v>0.6</v>
      </c>
      <c r="BM985" s="10">
        <v>0.6</v>
      </c>
      <c r="BN985" s="10">
        <v>0.4</v>
      </c>
      <c r="BO985" s="10">
        <v>0.7</v>
      </c>
      <c r="BP985" s="10">
        <v>1.3</v>
      </c>
      <c r="BQ985" s="10">
        <v>4.4000000000000004</v>
      </c>
      <c r="BR985" s="10">
        <v>9.6</v>
      </c>
      <c r="BS985" s="10">
        <v>13.6</v>
      </c>
      <c r="BT985" s="10">
        <v>20.9</v>
      </c>
      <c r="BU985" s="10">
        <v>27.3</v>
      </c>
      <c r="BV985" s="10">
        <v>4.5</v>
      </c>
      <c r="BW985" s="10">
        <v>1.1000000000000001</v>
      </c>
      <c r="BX985" s="10"/>
      <c r="BY985" s="10"/>
      <c r="BZ985" s="10"/>
      <c r="CA985" s="10"/>
      <c r="CB985" s="10"/>
      <c r="CC985" s="10"/>
      <c r="CD985" s="10"/>
    </row>
    <row r="986" spans="1:82" x14ac:dyDescent="0.2">
      <c r="B986" s="1">
        <v>1</v>
      </c>
      <c r="C986" s="1" t="s">
        <v>1985</v>
      </c>
      <c r="D986" s="1" t="s">
        <v>1985</v>
      </c>
      <c r="E986" s="5">
        <v>43.047613333299999</v>
      </c>
      <c r="F986" s="5">
        <v>-70.676675000000003</v>
      </c>
      <c r="G986" s="1">
        <v>20.399999999999999</v>
      </c>
      <c r="H986" s="7">
        <v>42151</v>
      </c>
      <c r="I986" s="1" t="s">
        <v>1942</v>
      </c>
      <c r="K986" s="28" t="s">
        <v>2073</v>
      </c>
      <c r="L986" s="4" t="s">
        <v>2078</v>
      </c>
      <c r="M986" s="1" t="s">
        <v>254</v>
      </c>
      <c r="N986" s="1" t="s">
        <v>254</v>
      </c>
      <c r="O986" s="1" t="s">
        <v>64</v>
      </c>
      <c r="P986" s="1" t="s">
        <v>1301</v>
      </c>
      <c r="Q986" s="1" t="s">
        <v>1301</v>
      </c>
      <c r="R986" s="1" t="s">
        <v>2094</v>
      </c>
      <c r="S986" s="1" t="s">
        <v>1986</v>
      </c>
      <c r="T986" s="1" t="s">
        <v>64</v>
      </c>
      <c r="U986" s="3" t="s">
        <v>1946</v>
      </c>
      <c r="V986" s="3" t="s">
        <v>1946</v>
      </c>
      <c r="W986" s="3" t="s">
        <v>1333</v>
      </c>
      <c r="X986" s="3" t="s">
        <v>1938</v>
      </c>
      <c r="Y986" s="3" t="s">
        <v>1301</v>
      </c>
      <c r="Z986" s="3" t="s">
        <v>2094</v>
      </c>
      <c r="AA986" s="3" t="s">
        <v>1303</v>
      </c>
      <c r="AB986" s="3" t="s">
        <v>1347</v>
      </c>
      <c r="AC986" s="3" t="s">
        <v>1301</v>
      </c>
      <c r="AD986" s="1" t="s">
        <v>2094</v>
      </c>
      <c r="AE986" s="3" t="s">
        <v>1271</v>
      </c>
      <c r="AF986" s="3" t="s">
        <v>1272</v>
      </c>
      <c r="AG986" s="23">
        <v>85.8</v>
      </c>
      <c r="AH986" s="23">
        <v>13.7</v>
      </c>
      <c r="AI986" s="23">
        <v>0.4</v>
      </c>
      <c r="AJ986" s="22"/>
      <c r="AK986" s="22"/>
      <c r="AL986" s="22"/>
      <c r="AM986" s="3" t="s">
        <v>1082</v>
      </c>
      <c r="AN986" s="3" t="s">
        <v>2101</v>
      </c>
      <c r="AO986" s="3"/>
      <c r="AP986" s="3"/>
      <c r="AQ986" s="27">
        <v>-3.99</v>
      </c>
      <c r="AR986" s="27">
        <f t="shared" si="30"/>
        <v>15.889479926992577</v>
      </c>
      <c r="AS986" s="27">
        <v>-3.09</v>
      </c>
      <c r="AT986" s="27">
        <f t="shared" si="31"/>
        <v>8.5149614596268783</v>
      </c>
      <c r="AU986" s="27">
        <v>-2.7240000000000002</v>
      </c>
      <c r="AV986" s="27">
        <v>6.6070213194857601</v>
      </c>
      <c r="AW986" s="27">
        <v>1.6060000000000001</v>
      </c>
      <c r="AX986" s="27">
        <v>0.47399999999999998</v>
      </c>
      <c r="AY986" s="27">
        <v>1.5920000000000001</v>
      </c>
      <c r="AZ986" s="27">
        <v>1.3545453861150616</v>
      </c>
      <c r="BA986" s="27">
        <v>408.15429999999998</v>
      </c>
      <c r="BB986" s="10">
        <v>0</v>
      </c>
      <c r="BC986" s="10">
        <v>0</v>
      </c>
      <c r="BD986" s="10">
        <v>0</v>
      </c>
      <c r="BE986" s="10">
        <v>6</v>
      </c>
      <c r="BF986" s="10">
        <v>3.7</v>
      </c>
      <c r="BG986" s="10">
        <v>22.4</v>
      </c>
      <c r="BH986" s="10">
        <v>22</v>
      </c>
      <c r="BI986" s="10">
        <v>13</v>
      </c>
      <c r="BJ986" s="10">
        <v>8.4</v>
      </c>
      <c r="BK986" s="10">
        <v>6.3</v>
      </c>
      <c r="BL986" s="10">
        <v>4</v>
      </c>
      <c r="BM986" s="10">
        <v>2.9</v>
      </c>
      <c r="BN986" s="10">
        <v>1.7</v>
      </c>
      <c r="BO986" s="10">
        <v>1.3</v>
      </c>
      <c r="BP986" s="10">
        <v>1</v>
      </c>
      <c r="BQ986" s="10">
        <v>1.4</v>
      </c>
      <c r="BR986" s="10">
        <v>2.2000000000000002</v>
      </c>
      <c r="BS986" s="10">
        <v>2.1</v>
      </c>
      <c r="BT986" s="10">
        <v>0.6</v>
      </c>
      <c r="BU986" s="10">
        <v>0.4</v>
      </c>
      <c r="BV986" s="10">
        <v>0.2</v>
      </c>
      <c r="BW986" s="10">
        <v>0.4</v>
      </c>
      <c r="BX986" s="10"/>
      <c r="BY986" s="10"/>
      <c r="BZ986" s="10"/>
      <c r="CA986" s="10"/>
      <c r="CB986" s="10"/>
      <c r="CC986" s="10"/>
      <c r="CD986" s="10"/>
    </row>
    <row r="987" spans="1:82" x14ac:dyDescent="0.2">
      <c r="B987" s="1">
        <v>1</v>
      </c>
      <c r="C987" s="1" t="s">
        <v>1987</v>
      </c>
      <c r="D987" s="1" t="s">
        <v>1987</v>
      </c>
      <c r="E987" s="5">
        <v>43.022295</v>
      </c>
      <c r="F987" s="5">
        <v>-70.695493333300007</v>
      </c>
      <c r="G987" s="1">
        <v>21.3</v>
      </c>
      <c r="H987" s="7">
        <v>42153</v>
      </c>
      <c r="I987" s="1" t="s">
        <v>1942</v>
      </c>
      <c r="K987" s="28" t="s">
        <v>2073</v>
      </c>
      <c r="L987" s="4" t="s">
        <v>2078</v>
      </c>
      <c r="M987" s="1" t="s">
        <v>2075</v>
      </c>
      <c r="N987" s="1" t="s">
        <v>2079</v>
      </c>
      <c r="O987" s="1" t="s">
        <v>2088</v>
      </c>
      <c r="P987" s="1" t="s">
        <v>240</v>
      </c>
      <c r="Q987" s="1" t="s">
        <v>1329</v>
      </c>
      <c r="R987" s="1" t="s">
        <v>2093</v>
      </c>
      <c r="S987" s="1" t="s">
        <v>240</v>
      </c>
      <c r="T987" s="1" t="s">
        <v>18</v>
      </c>
      <c r="U987" s="3" t="s">
        <v>1946</v>
      </c>
      <c r="V987" s="3" t="s">
        <v>1946</v>
      </c>
      <c r="W987" s="3" t="s">
        <v>1308</v>
      </c>
      <c r="X987" s="3" t="s">
        <v>1309</v>
      </c>
      <c r="Y987" s="3" t="s">
        <v>1329</v>
      </c>
      <c r="Z987" s="3" t="s">
        <v>2093</v>
      </c>
      <c r="AA987" s="3" t="s">
        <v>1312</v>
      </c>
      <c r="AB987" s="3" t="s">
        <v>2072</v>
      </c>
      <c r="AC987" s="3" t="s">
        <v>1759</v>
      </c>
      <c r="AD987" s="1" t="s">
        <v>2106</v>
      </c>
      <c r="AE987" s="3" t="s">
        <v>1271</v>
      </c>
      <c r="AF987" s="3" t="s">
        <v>1272</v>
      </c>
      <c r="AG987" s="23">
        <v>66.2</v>
      </c>
      <c r="AH987" s="23">
        <v>33.5</v>
      </c>
      <c r="AI987" s="23">
        <v>0.4</v>
      </c>
      <c r="AJ987" s="22"/>
      <c r="AK987" s="22"/>
      <c r="AL987" s="22"/>
      <c r="AM987" s="3" t="s">
        <v>1082</v>
      </c>
      <c r="AN987" s="3" t="s">
        <v>2101</v>
      </c>
      <c r="AO987" s="3"/>
      <c r="AP987" s="3"/>
      <c r="AQ987" s="27">
        <v>-3.73</v>
      </c>
      <c r="AR987" s="27">
        <f t="shared" si="30"/>
        <v>13.269112733031065</v>
      </c>
      <c r="AS987" s="27">
        <v>-2.2599999999999998</v>
      </c>
      <c r="AT987" s="27">
        <f t="shared" si="31"/>
        <v>4.7899148184757134</v>
      </c>
      <c r="AU987" s="27">
        <v>-1.6080000000000001</v>
      </c>
      <c r="AV987" s="27">
        <v>3.0482896606795387</v>
      </c>
      <c r="AW987" s="27">
        <v>1.992</v>
      </c>
      <c r="AX987" s="27">
        <v>0.435</v>
      </c>
      <c r="AY987" s="27">
        <v>0.72199999999999998</v>
      </c>
      <c r="AZ987" s="27">
        <v>1.5179593459689353</v>
      </c>
      <c r="BA987" s="27">
        <v>401.83030000000002</v>
      </c>
      <c r="BB987" s="10">
        <v>0</v>
      </c>
      <c r="BC987" s="10">
        <v>0</v>
      </c>
      <c r="BD987" s="10">
        <v>0</v>
      </c>
      <c r="BE987" s="10">
        <v>0</v>
      </c>
      <c r="BF987" s="10">
        <v>3</v>
      </c>
      <c r="BG987" s="10">
        <v>13.2</v>
      </c>
      <c r="BH987" s="10">
        <v>20.2</v>
      </c>
      <c r="BI987" s="10">
        <v>9.5</v>
      </c>
      <c r="BJ987" s="10">
        <v>8.8000000000000007</v>
      </c>
      <c r="BK987" s="10">
        <v>6.3</v>
      </c>
      <c r="BL987" s="10">
        <v>5.2</v>
      </c>
      <c r="BM987" s="10">
        <v>4.5999999999999996</v>
      </c>
      <c r="BN987" s="10">
        <v>3.9</v>
      </c>
      <c r="BO987" s="10">
        <v>4.2</v>
      </c>
      <c r="BP987" s="10">
        <v>5.9</v>
      </c>
      <c r="BQ987" s="10">
        <v>6.2</v>
      </c>
      <c r="BR987" s="10">
        <v>4.9000000000000004</v>
      </c>
      <c r="BS987" s="10">
        <v>2.1</v>
      </c>
      <c r="BT987" s="10">
        <v>0.9</v>
      </c>
      <c r="BU987" s="10">
        <v>0.6</v>
      </c>
      <c r="BV987" s="10">
        <v>0.1</v>
      </c>
      <c r="BW987" s="10">
        <v>0.4</v>
      </c>
      <c r="BX987" s="10"/>
      <c r="BY987" s="10"/>
      <c r="BZ987" s="10"/>
      <c r="CA987" s="10"/>
      <c r="CB987" s="10"/>
      <c r="CC987" s="10"/>
      <c r="CD987" s="10"/>
    </row>
    <row r="988" spans="1:82" x14ac:dyDescent="0.2">
      <c r="B988" s="1">
        <v>1</v>
      </c>
      <c r="C988" s="1" t="s">
        <v>1988</v>
      </c>
      <c r="D988" s="1" t="s">
        <v>1988</v>
      </c>
      <c r="E988" s="5">
        <v>43.022295</v>
      </c>
      <c r="F988" s="5">
        <v>-70.695628333299993</v>
      </c>
      <c r="G988" s="1">
        <v>21.3</v>
      </c>
      <c r="H988" s="7">
        <v>42153</v>
      </c>
      <c r="I988" s="1" t="s">
        <v>1942</v>
      </c>
      <c r="K988" s="28" t="s">
        <v>2073</v>
      </c>
      <c r="L988" s="4" t="s">
        <v>2078</v>
      </c>
      <c r="M988" s="1" t="s">
        <v>2075</v>
      </c>
      <c r="N988" s="1" t="s">
        <v>2079</v>
      </c>
      <c r="O988" s="1" t="s">
        <v>2088</v>
      </c>
      <c r="P988" s="1" t="s">
        <v>240</v>
      </c>
      <c r="Q988" s="1" t="s">
        <v>1329</v>
      </c>
      <c r="R988" s="1" t="s">
        <v>2093</v>
      </c>
      <c r="S988" s="1" t="s">
        <v>240</v>
      </c>
      <c r="T988" s="1" t="s">
        <v>18</v>
      </c>
      <c r="U988" s="3" t="s">
        <v>1946</v>
      </c>
      <c r="V988" s="3" t="s">
        <v>1946</v>
      </c>
      <c r="W988" s="3" t="s">
        <v>1754</v>
      </c>
      <c r="X988" s="3" t="s">
        <v>1755</v>
      </c>
      <c r="Y988" s="3" t="s">
        <v>1329</v>
      </c>
      <c r="Z988" s="3" t="s">
        <v>2093</v>
      </c>
      <c r="AA988" s="3" t="s">
        <v>1312</v>
      </c>
      <c r="AB988" s="3" t="s">
        <v>2072</v>
      </c>
      <c r="AC988" s="3" t="s">
        <v>1759</v>
      </c>
      <c r="AD988" s="1" t="s">
        <v>2106</v>
      </c>
      <c r="AE988" s="3" t="s">
        <v>1271</v>
      </c>
      <c r="AF988" s="3" t="s">
        <v>1272</v>
      </c>
      <c r="AG988" s="23">
        <v>73.5</v>
      </c>
      <c r="AH988" s="23">
        <v>26.1</v>
      </c>
      <c r="AI988" s="23">
        <v>0.4</v>
      </c>
      <c r="AJ988" s="22"/>
      <c r="AK988" s="22"/>
      <c r="AL988" s="22"/>
      <c r="AM988" s="3" t="s">
        <v>1082</v>
      </c>
      <c r="AN988" s="3" t="s">
        <v>2101</v>
      </c>
      <c r="AO988" s="3"/>
      <c r="AP988" s="3"/>
      <c r="AQ988" s="27">
        <v>-3.35</v>
      </c>
      <c r="AR988" s="27">
        <f t="shared" si="30"/>
        <v>10.196485018554096</v>
      </c>
      <c r="AS988" s="27">
        <v>-2.12</v>
      </c>
      <c r="AT988" s="27">
        <f t="shared" si="31"/>
        <v>4.3469394501042329</v>
      </c>
      <c r="AU988" s="27">
        <v>-1.679</v>
      </c>
      <c r="AV988" s="27">
        <v>3.2020592426252117</v>
      </c>
      <c r="AW988" s="27">
        <v>1.633</v>
      </c>
      <c r="AX988" s="27">
        <v>0.41799999999999998</v>
      </c>
      <c r="AY988" s="27">
        <v>1.0569999999999999</v>
      </c>
      <c r="AZ988" s="27">
        <v>0.67451250880143598</v>
      </c>
      <c r="BA988" s="27">
        <v>389.29590000000002</v>
      </c>
      <c r="BB988" s="10">
        <v>0</v>
      </c>
      <c r="BC988" s="10">
        <v>0</v>
      </c>
      <c r="BD988" s="10">
        <v>0</v>
      </c>
      <c r="BE988" s="10">
        <v>0</v>
      </c>
      <c r="BF988" s="10">
        <v>0</v>
      </c>
      <c r="BG988" s="10">
        <v>5.9</v>
      </c>
      <c r="BH988" s="10">
        <v>14.8</v>
      </c>
      <c r="BI988" s="10">
        <v>17.3</v>
      </c>
      <c r="BJ988" s="10">
        <v>16</v>
      </c>
      <c r="BK988" s="10">
        <v>11.3</v>
      </c>
      <c r="BL988" s="10">
        <v>8.1</v>
      </c>
      <c r="BM988" s="10">
        <v>5.6</v>
      </c>
      <c r="BN988" s="10">
        <v>3.3</v>
      </c>
      <c r="BO988" s="10">
        <v>3.2</v>
      </c>
      <c r="BP988" s="10">
        <v>4.5999999999999996</v>
      </c>
      <c r="BQ988" s="10">
        <v>4.0999999999999996</v>
      </c>
      <c r="BR988" s="10">
        <v>2.7</v>
      </c>
      <c r="BS988" s="10">
        <v>1.2</v>
      </c>
      <c r="BT988" s="10">
        <v>0.7</v>
      </c>
      <c r="BU988" s="10">
        <v>0.6</v>
      </c>
      <c r="BV988" s="10">
        <v>0.2</v>
      </c>
      <c r="BW988" s="10">
        <v>0.4</v>
      </c>
      <c r="BX988" s="10"/>
      <c r="BY988" s="10"/>
      <c r="BZ988" s="10"/>
      <c r="CA988" s="10"/>
      <c r="CB988" s="10"/>
      <c r="CC988" s="10"/>
      <c r="CD988" s="10"/>
    </row>
    <row r="989" spans="1:82" x14ac:dyDescent="0.2">
      <c r="B989" s="1">
        <v>1</v>
      </c>
      <c r="C989" s="1" t="s">
        <v>1989</v>
      </c>
      <c r="D989" s="1" t="s">
        <v>1989</v>
      </c>
      <c r="E989" s="5">
        <v>43.031153333299997</v>
      </c>
      <c r="F989" s="5">
        <v>-70.693498333299999</v>
      </c>
      <c r="G989" s="1">
        <v>17.7</v>
      </c>
      <c r="H989" s="7">
        <v>42152</v>
      </c>
      <c r="I989" s="1" t="s">
        <v>1942</v>
      </c>
      <c r="K989" s="28" t="s">
        <v>2073</v>
      </c>
      <c r="L989" s="4" t="s">
        <v>2077</v>
      </c>
      <c r="M989" s="1" t="s">
        <v>2074</v>
      </c>
      <c r="N989" s="1" t="s">
        <v>2080</v>
      </c>
      <c r="O989" s="1" t="s">
        <v>2089</v>
      </c>
      <c r="P989" s="1" t="s">
        <v>313</v>
      </c>
      <c r="Q989" s="1" t="s">
        <v>2087</v>
      </c>
      <c r="R989" s="1" t="s">
        <v>1870</v>
      </c>
      <c r="S989" s="1" t="s">
        <v>313</v>
      </c>
      <c r="T989" s="1" t="s">
        <v>314</v>
      </c>
      <c r="U989" s="3" t="s">
        <v>1946</v>
      </c>
      <c r="V989" s="3" t="s">
        <v>1946</v>
      </c>
      <c r="W989" s="3" t="s">
        <v>1868</v>
      </c>
      <c r="X989" s="3" t="s">
        <v>1869</v>
      </c>
      <c r="Y989" s="3" t="s">
        <v>1897</v>
      </c>
      <c r="Z989" s="3" t="s">
        <v>1870</v>
      </c>
      <c r="AA989" s="3" t="s">
        <v>1118</v>
      </c>
      <c r="AB989" s="3" t="s">
        <v>1119</v>
      </c>
      <c r="AC989" s="3" t="s">
        <v>1118</v>
      </c>
      <c r="AD989" s="1" t="s">
        <v>1119</v>
      </c>
      <c r="AE989" s="3" t="s">
        <v>1840</v>
      </c>
      <c r="AF989" s="3" t="s">
        <v>1841</v>
      </c>
      <c r="AG989" s="23">
        <v>0.2</v>
      </c>
      <c r="AH989" s="23">
        <v>97.6</v>
      </c>
      <c r="AI989" s="23">
        <v>2.2000000000000002</v>
      </c>
      <c r="AJ989" s="22"/>
      <c r="AK989" s="22"/>
      <c r="AL989" s="22"/>
      <c r="AM989" s="3" t="s">
        <v>1061</v>
      </c>
      <c r="AN989" s="3" t="s">
        <v>2100</v>
      </c>
      <c r="AO989" s="3"/>
      <c r="AP989" s="3"/>
      <c r="AQ989" s="27">
        <v>2.1</v>
      </c>
      <c r="AR989" s="27">
        <f t="shared" si="30"/>
        <v>0.23325824788420185</v>
      </c>
      <c r="AS989" s="27">
        <v>3.05</v>
      </c>
      <c r="AT989" s="27">
        <f t="shared" si="31"/>
        <v>0.12074204111560571</v>
      </c>
      <c r="AU989" s="27">
        <v>2.956</v>
      </c>
      <c r="AV989" s="27">
        <v>0.12887103984934861</v>
      </c>
      <c r="AW989" s="27">
        <v>0.57199999999999995</v>
      </c>
      <c r="AX989" s="27">
        <v>-0.28599999999999998</v>
      </c>
      <c r="AY989" s="27">
        <v>1.252</v>
      </c>
      <c r="AZ989" s="27">
        <v>0.46937817595558634</v>
      </c>
      <c r="BA989" s="27">
        <v>97.985100000000003</v>
      </c>
      <c r="BB989" s="10">
        <v>0</v>
      </c>
      <c r="BC989" s="10">
        <v>0</v>
      </c>
      <c r="BD989" s="10">
        <v>0</v>
      </c>
      <c r="BE989" s="10">
        <v>0</v>
      </c>
      <c r="BF989" s="10">
        <v>0</v>
      </c>
      <c r="BG989" s="10">
        <v>0</v>
      </c>
      <c r="BH989" s="10">
        <v>0</v>
      </c>
      <c r="BI989" s="10">
        <v>0</v>
      </c>
      <c r="BJ989" s="10">
        <v>0</v>
      </c>
      <c r="BK989" s="10">
        <v>0.1</v>
      </c>
      <c r="BL989" s="10">
        <v>0.2</v>
      </c>
      <c r="BM989" s="10">
        <v>0.1</v>
      </c>
      <c r="BN989" s="10">
        <v>0.2</v>
      </c>
      <c r="BO989" s="10">
        <v>0.3</v>
      </c>
      <c r="BP989" s="10">
        <v>0.8</v>
      </c>
      <c r="BQ989" s="10">
        <v>1.6</v>
      </c>
      <c r="BR989" s="10">
        <v>4.7</v>
      </c>
      <c r="BS989" s="10">
        <v>9.3000000000000007</v>
      </c>
      <c r="BT989" s="10">
        <v>28.1</v>
      </c>
      <c r="BU989" s="10">
        <v>44.7</v>
      </c>
      <c r="BV989" s="10">
        <v>7.7</v>
      </c>
      <c r="BW989" s="10">
        <v>2.2000000000000002</v>
      </c>
      <c r="BX989" s="10"/>
      <c r="BY989" s="10"/>
      <c r="BZ989" s="10"/>
      <c r="CA989" s="10"/>
      <c r="CB989" s="10"/>
      <c r="CC989" s="10"/>
      <c r="CD989" s="10"/>
    </row>
    <row r="990" spans="1:82" x14ac:dyDescent="0.2">
      <c r="B990" s="1">
        <v>1</v>
      </c>
      <c r="C990" s="1" t="s">
        <v>1990</v>
      </c>
      <c r="D990" s="1" t="s">
        <v>1990</v>
      </c>
      <c r="E990" s="5">
        <v>43.031133333299998</v>
      </c>
      <c r="F990" s="5">
        <v>-70.693543333299999</v>
      </c>
      <c r="G990" s="1">
        <v>17.7</v>
      </c>
      <c r="H990" s="7">
        <v>42152</v>
      </c>
      <c r="I990" s="1" t="s">
        <v>1942</v>
      </c>
      <c r="K990" s="28" t="s">
        <v>2073</v>
      </c>
      <c r="L990" s="4" t="s">
        <v>2077</v>
      </c>
      <c r="M990" s="1" t="s">
        <v>2074</v>
      </c>
      <c r="N990" s="1" t="s">
        <v>2080</v>
      </c>
      <c r="O990" s="1" t="s">
        <v>2089</v>
      </c>
      <c r="P990" s="1" t="s">
        <v>313</v>
      </c>
      <c r="Q990" s="1" t="s">
        <v>2087</v>
      </c>
      <c r="R990" s="1" t="s">
        <v>1870</v>
      </c>
      <c r="S990" s="1" t="s">
        <v>313</v>
      </c>
      <c r="T990" s="1" t="s">
        <v>314</v>
      </c>
      <c r="U990" s="3" t="s">
        <v>1946</v>
      </c>
      <c r="V990" s="3" t="s">
        <v>1946</v>
      </c>
      <c r="W990" s="3" t="s">
        <v>1868</v>
      </c>
      <c r="X990" s="3" t="s">
        <v>1869</v>
      </c>
      <c r="Y990" s="3" t="s">
        <v>1897</v>
      </c>
      <c r="Z990" s="3" t="s">
        <v>1870</v>
      </c>
      <c r="AA990" s="3" t="s">
        <v>1118</v>
      </c>
      <c r="AB990" s="3" t="s">
        <v>1119</v>
      </c>
      <c r="AC990" s="3" t="s">
        <v>1118</v>
      </c>
      <c r="AD990" s="1" t="s">
        <v>1119</v>
      </c>
      <c r="AE990" s="3" t="s">
        <v>1840</v>
      </c>
      <c r="AF990" s="3" t="s">
        <v>1841</v>
      </c>
      <c r="AG990" s="23">
        <v>0.8</v>
      </c>
      <c r="AH990" s="23">
        <v>97.2</v>
      </c>
      <c r="AI990" s="23">
        <v>2</v>
      </c>
      <c r="AJ990" s="22"/>
      <c r="AK990" s="22"/>
      <c r="AL990" s="22"/>
      <c r="AM990" s="3" t="s">
        <v>1061</v>
      </c>
      <c r="AN990" s="3" t="s">
        <v>2100</v>
      </c>
      <c r="AO990" s="3"/>
      <c r="AP990" s="3"/>
      <c r="AQ990" s="27">
        <v>2.1</v>
      </c>
      <c r="AR990" s="27">
        <f t="shared" si="30"/>
        <v>0.23325824788420185</v>
      </c>
      <c r="AS990" s="27">
        <v>3.02</v>
      </c>
      <c r="AT990" s="27">
        <f t="shared" si="31"/>
        <v>0.1232790880616699</v>
      </c>
      <c r="AU990" s="27">
        <v>2.9409999999999998</v>
      </c>
      <c r="AV990" s="27">
        <v>0.13021792862602768</v>
      </c>
      <c r="AW990" s="27">
        <v>0.57399999999999995</v>
      </c>
      <c r="AX990" s="27">
        <v>-0.27500000000000002</v>
      </c>
      <c r="AY990" s="27">
        <v>1.2589999999999999</v>
      </c>
      <c r="AZ990" s="27">
        <v>0.70753961901712847</v>
      </c>
      <c r="BA990" s="27">
        <v>103.52200000000001</v>
      </c>
      <c r="BB990" s="10">
        <v>0</v>
      </c>
      <c r="BC990" s="10">
        <v>0</v>
      </c>
      <c r="BD990" s="10">
        <v>0</v>
      </c>
      <c r="BE990" s="10">
        <v>0</v>
      </c>
      <c r="BF990" s="10">
        <v>0</v>
      </c>
      <c r="BG990" s="10">
        <v>0</v>
      </c>
      <c r="BH990" s="10">
        <v>0</v>
      </c>
      <c r="BI990" s="10">
        <v>0</v>
      </c>
      <c r="BJ990" s="10">
        <v>0.3</v>
      </c>
      <c r="BK990" s="10">
        <v>0.3</v>
      </c>
      <c r="BL990" s="10">
        <v>0.2</v>
      </c>
      <c r="BM990" s="10">
        <v>0.2</v>
      </c>
      <c r="BN990" s="10">
        <v>0.3</v>
      </c>
      <c r="BO990" s="10">
        <v>0.4</v>
      </c>
      <c r="BP990" s="10">
        <v>0.7</v>
      </c>
      <c r="BQ990" s="10">
        <v>1.4</v>
      </c>
      <c r="BR990" s="10">
        <v>4.3</v>
      </c>
      <c r="BS990" s="10">
        <v>9.4</v>
      </c>
      <c r="BT990" s="10">
        <v>30.3</v>
      </c>
      <c r="BU990" s="10">
        <v>43</v>
      </c>
      <c r="BV990" s="10">
        <v>7.2</v>
      </c>
      <c r="BW990" s="10">
        <v>2</v>
      </c>
      <c r="BX990" s="10"/>
      <c r="BY990" s="10"/>
      <c r="BZ990" s="10"/>
      <c r="CA990" s="10"/>
      <c r="CB990" s="10"/>
      <c r="CC990" s="10"/>
      <c r="CD990" s="10"/>
    </row>
    <row r="991" spans="1:82" x14ac:dyDescent="0.2">
      <c r="B991" s="1">
        <v>1</v>
      </c>
      <c r="C991" s="1" t="s">
        <v>1991</v>
      </c>
      <c r="D991" s="1" t="s">
        <v>1991</v>
      </c>
      <c r="E991" s="5">
        <v>43.040016666699998</v>
      </c>
      <c r="F991" s="5">
        <v>-70.694091666700004</v>
      </c>
      <c r="G991" s="1">
        <v>15.2</v>
      </c>
      <c r="H991" s="7">
        <v>42152</v>
      </c>
      <c r="I991" s="1" t="s">
        <v>1942</v>
      </c>
      <c r="K991" s="28" t="s">
        <v>2073</v>
      </c>
      <c r="L991" s="4" t="s">
        <v>2077</v>
      </c>
      <c r="M991" s="1" t="s">
        <v>2074</v>
      </c>
      <c r="N991" s="1" t="s">
        <v>2081</v>
      </c>
      <c r="O991" s="1" t="s">
        <v>2090</v>
      </c>
      <c r="P991" s="1" t="s">
        <v>313</v>
      </c>
      <c r="Q991" s="1" t="s">
        <v>1296</v>
      </c>
      <c r="R991" s="1" t="s">
        <v>1297</v>
      </c>
      <c r="S991" s="1" t="s">
        <v>313</v>
      </c>
      <c r="T991" s="1" t="s">
        <v>314</v>
      </c>
      <c r="U991" s="3" t="s">
        <v>1946</v>
      </c>
      <c r="V991" s="3" t="s">
        <v>1946</v>
      </c>
      <c r="W991" s="3" t="s">
        <v>1354</v>
      </c>
      <c r="X991" s="3" t="s">
        <v>1355</v>
      </c>
      <c r="Y991" s="3" t="s">
        <v>1296</v>
      </c>
      <c r="Z991" s="3" t="s">
        <v>1297</v>
      </c>
      <c r="AA991" s="3" t="s">
        <v>1118</v>
      </c>
      <c r="AB991" s="3" t="s">
        <v>1119</v>
      </c>
      <c r="AC991" s="3" t="s">
        <v>1118</v>
      </c>
      <c r="AD991" s="1" t="s">
        <v>1119</v>
      </c>
      <c r="AE991" s="3" t="s">
        <v>1783</v>
      </c>
      <c r="AF991" s="3" t="s">
        <v>1784</v>
      </c>
      <c r="AG991" s="23">
        <v>1.5</v>
      </c>
      <c r="AH991" s="23">
        <v>96.5</v>
      </c>
      <c r="AI991" s="23">
        <v>2</v>
      </c>
      <c r="AJ991" s="22"/>
      <c r="AK991" s="22"/>
      <c r="AL991" s="22"/>
      <c r="AM991" s="3" t="s">
        <v>1061</v>
      </c>
      <c r="AN991" s="3" t="s">
        <v>2100</v>
      </c>
      <c r="AO991" s="3"/>
      <c r="AP991" s="3"/>
      <c r="AQ991" s="27">
        <v>2.48</v>
      </c>
      <c r="AR991" s="27">
        <f t="shared" si="30"/>
        <v>0.17924440600197844</v>
      </c>
      <c r="AS991" s="27">
        <v>2.94</v>
      </c>
      <c r="AT991" s="27">
        <f t="shared" si="31"/>
        <v>0.13030822010514018</v>
      </c>
      <c r="AU991" s="27">
        <v>2.948</v>
      </c>
      <c r="AV991" s="27">
        <v>0.12958763762746509</v>
      </c>
      <c r="AW991" s="27">
        <v>0.44700000000000001</v>
      </c>
      <c r="AX991" s="27">
        <v>-2.7E-2</v>
      </c>
      <c r="AY991" s="27">
        <v>1.1040000000000001</v>
      </c>
      <c r="AZ991" s="27">
        <v>0.70871021333825535</v>
      </c>
      <c r="BA991" s="27">
        <v>195.7047</v>
      </c>
      <c r="BB991" s="10">
        <v>0</v>
      </c>
      <c r="BC991" s="10">
        <v>0</v>
      </c>
      <c r="BD991" s="10">
        <v>0</v>
      </c>
      <c r="BE991" s="10">
        <v>0</v>
      </c>
      <c r="BF991" s="10">
        <v>0</v>
      </c>
      <c r="BG991" s="10">
        <v>1.1000000000000001</v>
      </c>
      <c r="BH991" s="10">
        <v>0.1</v>
      </c>
      <c r="BI991" s="10">
        <v>0</v>
      </c>
      <c r="BJ991" s="10">
        <v>0.1</v>
      </c>
      <c r="BK991" s="10">
        <v>0.1</v>
      </c>
      <c r="BL991" s="10">
        <v>0.1</v>
      </c>
      <c r="BM991" s="10">
        <v>0.1</v>
      </c>
      <c r="BN991" s="10">
        <v>0.1</v>
      </c>
      <c r="BO991" s="10">
        <v>0.1</v>
      </c>
      <c r="BP991" s="10">
        <v>0.1</v>
      </c>
      <c r="BQ991" s="10">
        <v>0.3</v>
      </c>
      <c r="BR991" s="10">
        <v>2</v>
      </c>
      <c r="BS991" s="10">
        <v>5.5</v>
      </c>
      <c r="BT991" s="10">
        <v>45.5</v>
      </c>
      <c r="BU991" s="10">
        <v>38</v>
      </c>
      <c r="BV991" s="10">
        <v>4.8</v>
      </c>
      <c r="BW991" s="10">
        <v>2</v>
      </c>
      <c r="BX991" s="10"/>
      <c r="BY991" s="10"/>
      <c r="BZ991" s="10"/>
      <c r="CA991" s="10"/>
      <c r="CB991" s="10"/>
      <c r="CC991" s="10"/>
      <c r="CD991" s="10"/>
    </row>
    <row r="992" spans="1:82" x14ac:dyDescent="0.2">
      <c r="B992" s="1">
        <v>1</v>
      </c>
      <c r="C992" s="1" t="s">
        <v>1992</v>
      </c>
      <c r="D992" s="1" t="s">
        <v>1992</v>
      </c>
      <c r="E992" s="5">
        <v>43.040121666700003</v>
      </c>
      <c r="F992" s="5">
        <v>-70.694451666700004</v>
      </c>
      <c r="G992" s="1">
        <v>15.2</v>
      </c>
      <c r="H992" s="7">
        <v>42152</v>
      </c>
      <c r="I992" s="1" t="s">
        <v>1942</v>
      </c>
      <c r="K992" s="28" t="s">
        <v>2073</v>
      </c>
      <c r="L992" s="4" t="s">
        <v>2077</v>
      </c>
      <c r="M992" s="1" t="s">
        <v>2074</v>
      </c>
      <c r="N992" s="1" t="s">
        <v>2080</v>
      </c>
      <c r="O992" s="1" t="s">
        <v>2089</v>
      </c>
      <c r="P992" s="1" t="s">
        <v>313</v>
      </c>
      <c r="Q992" s="1" t="s">
        <v>2085</v>
      </c>
      <c r="R992" s="1" t="s">
        <v>1323</v>
      </c>
      <c r="S992" s="1" t="s">
        <v>313</v>
      </c>
      <c r="T992" s="1" t="s">
        <v>314</v>
      </c>
      <c r="U992" s="3" t="s">
        <v>1946</v>
      </c>
      <c r="V992" s="3" t="s">
        <v>1946</v>
      </c>
      <c r="W992" s="3" t="s">
        <v>1340</v>
      </c>
      <c r="X992" s="3" t="s">
        <v>1321</v>
      </c>
      <c r="Y992" s="3" t="s">
        <v>1322</v>
      </c>
      <c r="Z992" s="3" t="s">
        <v>1323</v>
      </c>
      <c r="AA992" s="3" t="s">
        <v>1118</v>
      </c>
      <c r="AB992" s="3" t="s">
        <v>1119</v>
      </c>
      <c r="AC992" s="3" t="s">
        <v>1118</v>
      </c>
      <c r="AD992" s="1" t="s">
        <v>1119</v>
      </c>
      <c r="AE992" s="3" t="s">
        <v>1783</v>
      </c>
      <c r="AF992" s="3" t="s">
        <v>1784</v>
      </c>
      <c r="AG992" s="23">
        <v>0</v>
      </c>
      <c r="AH992" s="23">
        <v>97.4</v>
      </c>
      <c r="AI992" s="23">
        <v>2.5</v>
      </c>
      <c r="AJ992" s="22"/>
      <c r="AK992" s="22"/>
      <c r="AL992" s="22"/>
      <c r="AM992" s="3" t="s">
        <v>1061</v>
      </c>
      <c r="AN992" s="3" t="s">
        <v>2100</v>
      </c>
      <c r="AO992" s="3"/>
      <c r="AP992" s="3"/>
      <c r="AQ992" s="27">
        <v>2.4700000000000002</v>
      </c>
      <c r="AR992" s="27">
        <f t="shared" si="30"/>
        <v>0.180491149440312</v>
      </c>
      <c r="AS992" s="27">
        <v>2.86</v>
      </c>
      <c r="AT992" s="27">
        <f t="shared" si="31"/>
        <v>0.13773813948457636</v>
      </c>
      <c r="AU992" s="27">
        <v>2.9039999999999999</v>
      </c>
      <c r="AV992" s="27">
        <v>0.13360074890137599</v>
      </c>
      <c r="AW992" s="27">
        <v>0.42699999999999999</v>
      </c>
      <c r="AX992" s="27">
        <v>8.7999999999999995E-2</v>
      </c>
      <c r="AY992" s="27">
        <v>1.1259999999999999</v>
      </c>
      <c r="AZ992" s="27">
        <v>0.78265658917240322</v>
      </c>
      <c r="BA992" s="27">
        <v>113.3155</v>
      </c>
      <c r="BB992" s="10">
        <v>0</v>
      </c>
      <c r="BC992" s="10">
        <v>0</v>
      </c>
      <c r="BD992" s="10">
        <v>0</v>
      </c>
      <c r="BE992" s="10">
        <v>0</v>
      </c>
      <c r="BF992" s="10">
        <v>0</v>
      </c>
      <c r="BG992" s="10">
        <v>0</v>
      </c>
      <c r="BH992" s="10">
        <v>0</v>
      </c>
      <c r="BI992" s="10">
        <v>0</v>
      </c>
      <c r="BJ992" s="10">
        <v>0</v>
      </c>
      <c r="BK992" s="10">
        <v>0</v>
      </c>
      <c r="BL992" s="10">
        <v>0</v>
      </c>
      <c r="BM992" s="10">
        <v>0</v>
      </c>
      <c r="BN992" s="10">
        <v>0.1</v>
      </c>
      <c r="BO992" s="10">
        <v>0.1</v>
      </c>
      <c r="BP992" s="10">
        <v>0.2</v>
      </c>
      <c r="BQ992" s="10">
        <v>0.5</v>
      </c>
      <c r="BR992" s="10">
        <v>2.4</v>
      </c>
      <c r="BS992" s="10">
        <v>6.8</v>
      </c>
      <c r="BT992" s="10">
        <v>54</v>
      </c>
      <c r="BU992" s="10">
        <v>29.7</v>
      </c>
      <c r="BV992" s="10">
        <v>3.6</v>
      </c>
      <c r="BW992" s="10">
        <v>2.6</v>
      </c>
      <c r="BX992" s="10"/>
      <c r="BY992" s="10"/>
      <c r="BZ992" s="10"/>
      <c r="CA992" s="10"/>
      <c r="CB992" s="10"/>
      <c r="CC992" s="10"/>
      <c r="CD992" s="10"/>
    </row>
    <row r="993" spans="2:82" x14ac:dyDescent="0.2">
      <c r="B993" s="1">
        <v>1</v>
      </c>
      <c r="C993" s="1" t="s">
        <v>1993</v>
      </c>
      <c r="D993" s="1" t="s">
        <v>1993</v>
      </c>
      <c r="E993" s="5">
        <v>43.037393333300002</v>
      </c>
      <c r="F993" s="5">
        <v>-70.682190000000006</v>
      </c>
      <c r="G993" s="1">
        <v>20.7</v>
      </c>
      <c r="H993" s="7">
        <v>42151</v>
      </c>
      <c r="I993" s="1" t="s">
        <v>1942</v>
      </c>
      <c r="K993" s="28" t="s">
        <v>2073</v>
      </c>
      <c r="L993" s="4" t="s">
        <v>2078</v>
      </c>
      <c r="M993" s="1" t="s">
        <v>2075</v>
      </c>
      <c r="N993" s="1" t="s">
        <v>2079</v>
      </c>
      <c r="O993" s="1" t="s">
        <v>2088</v>
      </c>
      <c r="P993" s="1" t="s">
        <v>240</v>
      </c>
      <c r="Q993" s="1" t="s">
        <v>1329</v>
      </c>
      <c r="R993" s="1" t="s">
        <v>2093</v>
      </c>
      <c r="S993" s="1" t="s">
        <v>240</v>
      </c>
      <c r="T993" s="1" t="s">
        <v>18</v>
      </c>
      <c r="U993" s="3" t="s">
        <v>1946</v>
      </c>
      <c r="V993" s="3" t="s">
        <v>1946</v>
      </c>
      <c r="W993" s="3" t="s">
        <v>1308</v>
      </c>
      <c r="X993" s="3" t="s">
        <v>1309</v>
      </c>
      <c r="Y993" s="3" t="s">
        <v>1329</v>
      </c>
      <c r="Z993" s="3" t="s">
        <v>2093</v>
      </c>
      <c r="AA993" s="3" t="s">
        <v>1173</v>
      </c>
      <c r="AB993" s="3" t="s">
        <v>1749</v>
      </c>
      <c r="AC993" s="3" t="s">
        <v>1173</v>
      </c>
      <c r="AD993" s="1" t="s">
        <v>1749</v>
      </c>
      <c r="AE993" s="3" t="s">
        <v>1059</v>
      </c>
      <c r="AF993" s="3" t="s">
        <v>1060</v>
      </c>
      <c r="AG993" s="23">
        <v>42.3</v>
      </c>
      <c r="AH993" s="23">
        <v>57.3</v>
      </c>
      <c r="AI993" s="23">
        <v>0.4</v>
      </c>
      <c r="AJ993" s="22"/>
      <c r="AK993" s="22"/>
      <c r="AL993" s="22"/>
      <c r="AM993" s="3" t="s">
        <v>1082</v>
      </c>
      <c r="AN993" s="3" t="s">
        <v>2101</v>
      </c>
      <c r="AO993" s="3"/>
      <c r="AP993" s="3"/>
      <c r="AQ993" s="27">
        <v>-4.51</v>
      </c>
      <c r="AR993" s="27">
        <f t="shared" si="30"/>
        <v>22.784803129553143</v>
      </c>
      <c r="AS993" s="27">
        <v>0.27</v>
      </c>
      <c r="AT993" s="27">
        <f t="shared" si="31"/>
        <v>0.82931954581444167</v>
      </c>
      <c r="AU993" s="27">
        <v>-0.26500000000000001</v>
      </c>
      <c r="AV993" s="27">
        <v>1.2016360495268508</v>
      </c>
      <c r="AW993" s="27">
        <v>2.6539999999999999</v>
      </c>
      <c r="AX993" s="27">
        <v>-0.29199999999999998</v>
      </c>
      <c r="AY993" s="27">
        <v>0.65600000000000003</v>
      </c>
      <c r="AZ993" s="27">
        <v>0.52035963932124618</v>
      </c>
      <c r="BA993" s="27">
        <v>381.74009999999998</v>
      </c>
      <c r="BB993" s="10">
        <v>0</v>
      </c>
      <c r="BC993" s="10">
        <v>0</v>
      </c>
      <c r="BD993" s="10">
        <v>4.5</v>
      </c>
      <c r="BE993" s="10">
        <v>5.7</v>
      </c>
      <c r="BF993" s="10">
        <v>0</v>
      </c>
      <c r="BG993" s="10">
        <v>4.2</v>
      </c>
      <c r="BH993" s="10">
        <v>11.7</v>
      </c>
      <c r="BI993" s="10">
        <v>7.7</v>
      </c>
      <c r="BJ993" s="10">
        <v>3.5</v>
      </c>
      <c r="BK993" s="10">
        <v>2.8</v>
      </c>
      <c r="BL993" s="10">
        <v>2.2000000000000002</v>
      </c>
      <c r="BM993" s="10">
        <v>2.2999999999999998</v>
      </c>
      <c r="BN993" s="10">
        <v>2.9</v>
      </c>
      <c r="BO993" s="10">
        <v>4.5</v>
      </c>
      <c r="BP993" s="10">
        <v>6.7</v>
      </c>
      <c r="BQ993" s="10">
        <v>7.6</v>
      </c>
      <c r="BR993" s="10">
        <v>9.8000000000000007</v>
      </c>
      <c r="BS993" s="10">
        <v>10.6</v>
      </c>
      <c r="BT993" s="10">
        <v>7.9</v>
      </c>
      <c r="BU993" s="10">
        <v>4.2</v>
      </c>
      <c r="BV993" s="10">
        <v>0.8</v>
      </c>
      <c r="BW993" s="10">
        <v>0.4</v>
      </c>
      <c r="BX993" s="10"/>
      <c r="BY993" s="10"/>
      <c r="BZ993" s="10"/>
      <c r="CA993" s="10"/>
      <c r="CB993" s="10"/>
      <c r="CC993" s="10"/>
      <c r="CD993" s="10"/>
    </row>
    <row r="994" spans="2:82" x14ac:dyDescent="0.2">
      <c r="B994" s="1">
        <v>1</v>
      </c>
      <c r="C994" s="1" t="s">
        <v>1994</v>
      </c>
      <c r="D994" s="1" t="s">
        <v>1994</v>
      </c>
      <c r="E994" s="5">
        <v>43.037059999999997</v>
      </c>
      <c r="F994" s="5">
        <v>-70.681973333299993</v>
      </c>
      <c r="G994" s="1">
        <v>20.7</v>
      </c>
      <c r="H994" s="7">
        <v>42151</v>
      </c>
      <c r="I994" s="1" t="s">
        <v>1942</v>
      </c>
      <c r="K994" s="28" t="s">
        <v>2073</v>
      </c>
      <c r="L994" s="4" t="s">
        <v>2078</v>
      </c>
      <c r="M994" s="1" t="s">
        <v>2075</v>
      </c>
      <c r="N994" s="1" t="s">
        <v>2079</v>
      </c>
      <c r="O994" s="1" t="s">
        <v>2088</v>
      </c>
      <c r="P994" s="1" t="s">
        <v>240</v>
      </c>
      <c r="Q994" s="1" t="s">
        <v>1329</v>
      </c>
      <c r="R994" s="1" t="s">
        <v>2093</v>
      </c>
      <c r="S994" s="1" t="s">
        <v>240</v>
      </c>
      <c r="T994" s="1" t="s">
        <v>18</v>
      </c>
      <c r="U994" s="3" t="s">
        <v>1946</v>
      </c>
      <c r="V994" s="3" t="s">
        <v>1946</v>
      </c>
      <c r="W994" s="3" t="s">
        <v>1308</v>
      </c>
      <c r="X994" s="3" t="s">
        <v>1309</v>
      </c>
      <c r="Y994" s="3" t="s">
        <v>1329</v>
      </c>
      <c r="Z994" s="3" t="s">
        <v>2093</v>
      </c>
      <c r="AA994" s="3" t="s">
        <v>1312</v>
      </c>
      <c r="AB994" s="3" t="s">
        <v>2072</v>
      </c>
      <c r="AC994" s="3" t="s">
        <v>1759</v>
      </c>
      <c r="AD994" s="1" t="s">
        <v>2106</v>
      </c>
      <c r="AE994" s="3" t="s">
        <v>1059</v>
      </c>
      <c r="AF994" s="3" t="s">
        <v>1060</v>
      </c>
      <c r="AG994" s="23">
        <v>53.1</v>
      </c>
      <c r="AH994" s="23">
        <v>45.8</v>
      </c>
      <c r="AI994" s="23">
        <v>1.1000000000000001</v>
      </c>
      <c r="AJ994" s="22"/>
      <c r="AK994" s="22"/>
      <c r="AL994" s="22"/>
      <c r="AM994" s="3" t="s">
        <v>1082</v>
      </c>
      <c r="AN994" s="3" t="s">
        <v>2101</v>
      </c>
      <c r="AO994" s="3"/>
      <c r="AP994" s="3"/>
      <c r="AQ994" s="27">
        <v>-4.2</v>
      </c>
      <c r="AR994" s="27">
        <f t="shared" si="30"/>
        <v>18.379173679952558</v>
      </c>
      <c r="AS994" s="27">
        <v>-1.6</v>
      </c>
      <c r="AT994" s="27">
        <f t="shared" si="31"/>
        <v>3.031433133020796</v>
      </c>
      <c r="AU994" s="27">
        <v>-1.159</v>
      </c>
      <c r="AV994" s="27">
        <v>2.2330259239651449</v>
      </c>
      <c r="AW994" s="27">
        <v>2.5960000000000001</v>
      </c>
      <c r="AX994" s="27">
        <v>0.21</v>
      </c>
      <c r="AY994" s="27">
        <v>0.65300000000000002</v>
      </c>
      <c r="AZ994" s="27">
        <v>0.58717663205325221</v>
      </c>
      <c r="BA994" s="27">
        <v>432.3288</v>
      </c>
      <c r="BB994" s="10">
        <v>0</v>
      </c>
      <c r="BC994" s="10">
        <v>0</v>
      </c>
      <c r="BD994" s="10">
        <v>0</v>
      </c>
      <c r="BE994" s="10">
        <v>8.6</v>
      </c>
      <c r="BF994" s="10">
        <v>2.4</v>
      </c>
      <c r="BG994" s="10">
        <v>14.3</v>
      </c>
      <c r="BH994" s="10">
        <v>11.2</v>
      </c>
      <c r="BI994" s="10">
        <v>7.1</v>
      </c>
      <c r="BJ994" s="10">
        <v>4.3</v>
      </c>
      <c r="BK994" s="10">
        <v>2.8</v>
      </c>
      <c r="BL994" s="10">
        <v>2.4</v>
      </c>
      <c r="BM994" s="10">
        <v>2.6</v>
      </c>
      <c r="BN994" s="10">
        <v>3.2</v>
      </c>
      <c r="BO994" s="10">
        <v>5.0999999999999996</v>
      </c>
      <c r="BP994" s="10">
        <v>7</v>
      </c>
      <c r="BQ994" s="10">
        <v>6.7</v>
      </c>
      <c r="BR994" s="10">
        <v>7.2</v>
      </c>
      <c r="BS994" s="10">
        <v>6.1</v>
      </c>
      <c r="BT994" s="10">
        <v>4.5999999999999996</v>
      </c>
      <c r="BU994" s="10">
        <v>2.7</v>
      </c>
      <c r="BV994" s="10">
        <v>0.6</v>
      </c>
      <c r="BW994" s="10">
        <v>1.1000000000000001</v>
      </c>
      <c r="BX994" s="10"/>
      <c r="BY994" s="10"/>
      <c r="BZ994" s="10"/>
      <c r="CA994" s="10"/>
      <c r="CB994" s="10"/>
      <c r="CC994" s="10"/>
      <c r="CD994" s="10"/>
    </row>
    <row r="995" spans="2:82" x14ac:dyDescent="0.2">
      <c r="B995" s="1">
        <v>1</v>
      </c>
      <c r="C995" s="1" t="s">
        <v>1995</v>
      </c>
      <c r="D995" s="1" t="s">
        <v>1995</v>
      </c>
      <c r="E995" s="5">
        <v>43.055076666700003</v>
      </c>
      <c r="F995" s="5">
        <v>-70.707808333299994</v>
      </c>
      <c r="G995" s="1">
        <v>15.2</v>
      </c>
      <c r="H995" s="7">
        <v>42152</v>
      </c>
      <c r="I995" s="1" t="s">
        <v>1942</v>
      </c>
      <c r="K995" s="28" t="s">
        <v>2073</v>
      </c>
      <c r="L995" s="4" t="s">
        <v>2078</v>
      </c>
      <c r="M995" s="1" t="s">
        <v>2075</v>
      </c>
      <c r="N995" s="1" t="s">
        <v>2079</v>
      </c>
      <c r="O995" s="1" t="s">
        <v>2088</v>
      </c>
      <c r="P995" s="1" t="s">
        <v>240</v>
      </c>
      <c r="Q995" s="1" t="s">
        <v>1329</v>
      </c>
      <c r="R995" s="1" t="s">
        <v>2093</v>
      </c>
      <c r="S995" s="1" t="s">
        <v>240</v>
      </c>
      <c r="T995" s="1" t="s">
        <v>18</v>
      </c>
      <c r="U995" s="3" t="s">
        <v>1946</v>
      </c>
      <c r="V995" s="3" t="s">
        <v>1946</v>
      </c>
      <c r="W995" s="3" t="s">
        <v>1400</v>
      </c>
      <c r="X995" s="3" t="s">
        <v>1401</v>
      </c>
      <c r="Y995" s="3" t="s">
        <v>1329</v>
      </c>
      <c r="Z995" s="3" t="s">
        <v>2093</v>
      </c>
      <c r="AA995" s="3" t="s">
        <v>1303</v>
      </c>
      <c r="AB995" s="3" t="s">
        <v>1347</v>
      </c>
      <c r="AC995" s="3" t="s">
        <v>1301</v>
      </c>
      <c r="AD995" s="1" t="s">
        <v>2094</v>
      </c>
      <c r="AE995" s="3" t="s">
        <v>1059</v>
      </c>
      <c r="AF995" s="3" t="s">
        <v>1060</v>
      </c>
      <c r="AG995" s="23">
        <v>76.7</v>
      </c>
      <c r="AH995" s="23">
        <v>22.7</v>
      </c>
      <c r="AI995" s="23">
        <v>0.6</v>
      </c>
      <c r="AJ995" s="22"/>
      <c r="AK995" s="22"/>
      <c r="AL995" s="22"/>
      <c r="AM995" s="3" t="s">
        <v>1082</v>
      </c>
      <c r="AN995" s="3" t="s">
        <v>2101</v>
      </c>
      <c r="AO995" s="3"/>
      <c r="AP995" s="3"/>
      <c r="AQ995" s="27">
        <v>-5.32</v>
      </c>
      <c r="AR995" s="27">
        <f t="shared" si="30"/>
        <v>39.946577564851587</v>
      </c>
      <c r="AS995" s="27">
        <v>-4.6399999999999997</v>
      </c>
      <c r="AT995" s="27">
        <f t="shared" si="31"/>
        <v>24.933266549135986</v>
      </c>
      <c r="AU995" s="27">
        <v>-2.6840000000000002</v>
      </c>
      <c r="AV995" s="27">
        <v>6.4263519740562707</v>
      </c>
      <c r="AW995" s="27">
        <v>2.96</v>
      </c>
      <c r="AX995" s="27">
        <v>0.81899999999999995</v>
      </c>
      <c r="AY995" s="27">
        <v>1.046</v>
      </c>
      <c r="AZ995" s="27">
        <v>0.89722154183662395</v>
      </c>
      <c r="BA995" s="27">
        <v>336.24200000000002</v>
      </c>
      <c r="BB995" s="10">
        <v>0</v>
      </c>
      <c r="BC995" s="10">
        <v>0</v>
      </c>
      <c r="BD995" s="10">
        <v>30.6</v>
      </c>
      <c r="BE995" s="10">
        <v>27.9</v>
      </c>
      <c r="BF995" s="10">
        <v>2</v>
      </c>
      <c r="BG995" s="10">
        <v>7.6</v>
      </c>
      <c r="BH995" s="10">
        <v>2.9</v>
      </c>
      <c r="BI995" s="10">
        <v>2.7</v>
      </c>
      <c r="BJ995" s="10">
        <v>1.2</v>
      </c>
      <c r="BK995" s="10">
        <v>1</v>
      </c>
      <c r="BL995" s="10">
        <v>0.8</v>
      </c>
      <c r="BM995" s="10">
        <v>0.6</v>
      </c>
      <c r="BN995" s="10">
        <v>0.6</v>
      </c>
      <c r="BO995" s="10">
        <v>0.7</v>
      </c>
      <c r="BP995" s="10">
        <v>1.2</v>
      </c>
      <c r="BQ995" s="10">
        <v>1.7</v>
      </c>
      <c r="BR995" s="10">
        <v>4</v>
      </c>
      <c r="BS995" s="10">
        <v>9.1</v>
      </c>
      <c r="BT995" s="10">
        <v>3.5</v>
      </c>
      <c r="BU995" s="10">
        <v>1.1000000000000001</v>
      </c>
      <c r="BV995" s="10">
        <v>0.2</v>
      </c>
      <c r="BW995" s="10">
        <v>0.6</v>
      </c>
      <c r="BX995" s="10"/>
      <c r="BY995" s="10"/>
      <c r="BZ995" s="10"/>
      <c r="CA995" s="10"/>
      <c r="CB995" s="10"/>
      <c r="CC995" s="10"/>
      <c r="CD995" s="10"/>
    </row>
    <row r="996" spans="2:82" x14ac:dyDescent="0.2">
      <c r="B996" s="1">
        <v>1</v>
      </c>
      <c r="C996" s="1" t="s">
        <v>1996</v>
      </c>
      <c r="D996" s="1" t="s">
        <v>1996</v>
      </c>
      <c r="E996" s="5">
        <v>43.054654999999997</v>
      </c>
      <c r="F996" s="5">
        <v>-70.708141666700001</v>
      </c>
      <c r="G996" s="1">
        <v>15.2</v>
      </c>
      <c r="H996" s="7">
        <v>42152</v>
      </c>
      <c r="I996" s="1" t="s">
        <v>1942</v>
      </c>
      <c r="K996" s="28" t="s">
        <v>2073</v>
      </c>
      <c r="L996" s="4" t="s">
        <v>2078</v>
      </c>
      <c r="M996" s="1" t="s">
        <v>2075</v>
      </c>
      <c r="N996" s="1" t="s">
        <v>2079</v>
      </c>
      <c r="O996" s="1" t="s">
        <v>2088</v>
      </c>
      <c r="P996" s="1" t="s">
        <v>240</v>
      </c>
      <c r="Q996" s="1" t="s">
        <v>1329</v>
      </c>
      <c r="R996" s="1" t="s">
        <v>2093</v>
      </c>
      <c r="S996" s="1" t="s">
        <v>240</v>
      </c>
      <c r="T996" s="1" t="s">
        <v>18</v>
      </c>
      <c r="U996" s="3" t="s">
        <v>1946</v>
      </c>
      <c r="V996" s="3" t="s">
        <v>1946</v>
      </c>
      <c r="W996" s="3" t="s">
        <v>1754</v>
      </c>
      <c r="X996" s="3" t="s">
        <v>1755</v>
      </c>
      <c r="Y996" s="3" t="s">
        <v>1329</v>
      </c>
      <c r="Z996" s="3" t="s">
        <v>2093</v>
      </c>
      <c r="AA996" s="3" t="s">
        <v>1173</v>
      </c>
      <c r="AB996" s="3" t="s">
        <v>1749</v>
      </c>
      <c r="AC996" s="3" t="s">
        <v>1173</v>
      </c>
      <c r="AD996" s="1" t="s">
        <v>1749</v>
      </c>
      <c r="AE996" s="3" t="s">
        <v>1059</v>
      </c>
      <c r="AF996" s="3" t="s">
        <v>1060</v>
      </c>
      <c r="AG996" s="23">
        <v>49.2</v>
      </c>
      <c r="AH996" s="23">
        <v>49.9</v>
      </c>
      <c r="AI996" s="23">
        <v>0.8</v>
      </c>
      <c r="AJ996" s="22"/>
      <c r="AK996" s="22"/>
      <c r="AL996" s="22"/>
      <c r="AM996" s="3" t="s">
        <v>1082</v>
      </c>
      <c r="AN996" s="3" t="s">
        <v>2101</v>
      </c>
      <c r="AO996" s="3"/>
      <c r="AP996" s="3"/>
      <c r="AQ996" s="27">
        <v>-4.21</v>
      </c>
      <c r="AR996" s="27">
        <f t="shared" si="30"/>
        <v>18.507010942484595</v>
      </c>
      <c r="AS996" s="27">
        <v>0.88</v>
      </c>
      <c r="AT996" s="27">
        <f t="shared" si="31"/>
        <v>0.54336743126302911</v>
      </c>
      <c r="AU996" s="27">
        <v>-0.80100000000000005</v>
      </c>
      <c r="AV996" s="27">
        <v>1.7423083842845124</v>
      </c>
      <c r="AW996" s="27">
        <v>2.6659999999999999</v>
      </c>
      <c r="AX996" s="27">
        <v>2.3E-2</v>
      </c>
      <c r="AY996" s="27">
        <v>0.58199999999999996</v>
      </c>
      <c r="AZ996" s="27">
        <v>0.69780504666437337</v>
      </c>
      <c r="BA996" s="27">
        <v>363.48989999999998</v>
      </c>
      <c r="BB996" s="10">
        <v>0</v>
      </c>
      <c r="BC996" s="10">
        <v>0</v>
      </c>
      <c r="BD996" s="10">
        <v>0</v>
      </c>
      <c r="BE996" s="10">
        <v>6</v>
      </c>
      <c r="BF996" s="10">
        <v>7.2</v>
      </c>
      <c r="BG996" s="10">
        <v>9</v>
      </c>
      <c r="BH996" s="10">
        <v>4.5999999999999996</v>
      </c>
      <c r="BI996" s="10">
        <v>8.8000000000000007</v>
      </c>
      <c r="BJ996" s="10">
        <v>6.6</v>
      </c>
      <c r="BK996" s="10">
        <v>3.8</v>
      </c>
      <c r="BL996" s="10">
        <v>3.2</v>
      </c>
      <c r="BM996" s="10">
        <v>3.2</v>
      </c>
      <c r="BN996" s="10">
        <v>2.9</v>
      </c>
      <c r="BO996" s="10">
        <v>3.2</v>
      </c>
      <c r="BP996" s="10">
        <v>3.4</v>
      </c>
      <c r="BQ996" s="10">
        <v>3.3</v>
      </c>
      <c r="BR996" s="10">
        <v>8</v>
      </c>
      <c r="BS996" s="10">
        <v>16.399999999999999</v>
      </c>
      <c r="BT996" s="10">
        <v>6.9</v>
      </c>
      <c r="BU996" s="10">
        <v>2.2999999999999998</v>
      </c>
      <c r="BV996" s="10">
        <v>0.4</v>
      </c>
      <c r="BW996" s="10">
        <v>0.8</v>
      </c>
      <c r="BX996" s="10"/>
      <c r="BY996" s="10"/>
      <c r="BZ996" s="10"/>
      <c r="CA996" s="10"/>
      <c r="CB996" s="10"/>
      <c r="CC996" s="10"/>
      <c r="CD996" s="10"/>
    </row>
    <row r="997" spans="2:82" x14ac:dyDescent="0.2">
      <c r="AQ997" s="10"/>
      <c r="AR997" s="10"/>
      <c r="AS997" s="10"/>
      <c r="AT997" s="10"/>
      <c r="AU997" s="10"/>
      <c r="AV997" s="10"/>
      <c r="AW997" s="10"/>
      <c r="AX997" s="10"/>
      <c r="AY997" s="10"/>
      <c r="AZ997" s="10"/>
      <c r="BA997" s="10"/>
      <c r="BB997" s="10"/>
      <c r="BC997" s="10"/>
      <c r="BD997" s="10"/>
      <c r="BE997" s="10"/>
      <c r="BF997" s="10"/>
      <c r="BG997" s="10"/>
      <c r="BH997" s="10"/>
      <c r="BI997" s="10"/>
      <c r="BJ997" s="10"/>
      <c r="BK997" s="10"/>
      <c r="BL997" s="10"/>
      <c r="BM997" s="10"/>
      <c r="BN997" s="10"/>
      <c r="BO997" s="10"/>
      <c r="BP997" s="10"/>
      <c r="BQ997" s="10"/>
      <c r="BR997" s="10"/>
      <c r="BS997" s="10"/>
      <c r="BT997" s="10"/>
      <c r="BU997" s="10"/>
      <c r="BV997" s="10"/>
      <c r="BW997" s="10"/>
      <c r="BX997" s="10"/>
      <c r="BY997" s="10"/>
      <c r="BZ997" s="10"/>
      <c r="CA997" s="10"/>
      <c r="CB997" s="10"/>
      <c r="CC997" s="10"/>
      <c r="CD997" s="10"/>
    </row>
    <row r="998" spans="2:82" x14ac:dyDescent="0.2">
      <c r="AQ998" s="10"/>
      <c r="AR998" s="10"/>
      <c r="AS998" s="10"/>
      <c r="AT998" s="10"/>
      <c r="AU998" s="10"/>
      <c r="AV998" s="10"/>
      <c r="AW998" s="10"/>
      <c r="AX998" s="10"/>
      <c r="AY998" s="10"/>
      <c r="AZ998" s="10"/>
      <c r="BA998" s="10"/>
      <c r="BB998" s="10"/>
      <c r="BC998" s="10"/>
      <c r="BD998" s="10"/>
      <c r="BE998" s="10"/>
      <c r="BF998" s="10"/>
      <c r="BG998" s="10"/>
      <c r="BH998" s="10"/>
      <c r="BI998" s="10"/>
      <c r="BJ998" s="10"/>
      <c r="BK998" s="10"/>
      <c r="BL998" s="10"/>
      <c r="BM998" s="10"/>
      <c r="BN998" s="10"/>
      <c r="BO998" s="10"/>
      <c r="BP998" s="10"/>
      <c r="BQ998" s="10"/>
      <c r="BR998" s="10"/>
      <c r="BS998" s="10"/>
      <c r="BT998" s="10"/>
      <c r="BU998" s="10"/>
      <c r="BV998" s="10"/>
      <c r="BW998" s="10"/>
      <c r="BX998" s="10"/>
      <c r="BY998" s="10"/>
      <c r="BZ998" s="10"/>
      <c r="CA998" s="10"/>
      <c r="CB998" s="10"/>
      <c r="CC998" s="10"/>
      <c r="CD998" s="10"/>
    </row>
    <row r="999" spans="2:82" x14ac:dyDescent="0.2">
      <c r="AQ999" s="10"/>
      <c r="AR999" s="10"/>
      <c r="AS999" s="10"/>
      <c r="AT999" s="10"/>
      <c r="AU999" s="10"/>
      <c r="AV999" s="10"/>
      <c r="AW999" s="10"/>
      <c r="AX999" s="10"/>
      <c r="AY999" s="10"/>
      <c r="AZ999" s="10"/>
      <c r="BA999" s="10"/>
      <c r="BB999" s="10"/>
      <c r="BC999" s="10"/>
      <c r="BD999" s="10"/>
      <c r="BE999" s="10"/>
      <c r="BF999" s="10"/>
      <c r="BG999" s="10"/>
      <c r="BH999" s="10"/>
      <c r="BI999" s="10"/>
      <c r="BJ999" s="10"/>
      <c r="BK999" s="10"/>
      <c r="BL999" s="10"/>
      <c r="BM999" s="10"/>
      <c r="BN999" s="10"/>
      <c r="BO999" s="10"/>
      <c r="BP999" s="10"/>
      <c r="BQ999" s="10"/>
      <c r="BR999" s="10"/>
      <c r="BS999" s="10"/>
      <c r="BT999" s="10"/>
      <c r="BU999" s="10"/>
      <c r="BV999" s="10"/>
      <c r="BW999" s="10"/>
      <c r="BX999" s="10"/>
      <c r="BY999" s="10"/>
      <c r="BZ999" s="10"/>
      <c r="CA999" s="10"/>
      <c r="CB999" s="10"/>
      <c r="CC999" s="10"/>
      <c r="CD999" s="10"/>
    </row>
    <row r="1000" spans="2:82" x14ac:dyDescent="0.2">
      <c r="AQ1000" s="10"/>
      <c r="AR1000" s="10"/>
      <c r="AS1000" s="10"/>
      <c r="AT1000" s="10"/>
      <c r="AU1000" s="10"/>
      <c r="AV1000" s="10"/>
      <c r="AW1000" s="10"/>
      <c r="AX1000" s="10"/>
      <c r="AY1000" s="10"/>
      <c r="AZ1000" s="10"/>
      <c r="BA1000" s="10"/>
      <c r="BB1000" s="10"/>
      <c r="BC1000" s="10"/>
      <c r="BD1000" s="10"/>
      <c r="BE1000" s="10"/>
      <c r="BF1000" s="10"/>
      <c r="BG1000" s="10"/>
      <c r="BH1000" s="10"/>
      <c r="BI1000" s="10"/>
      <c r="BJ1000" s="10"/>
      <c r="BK1000" s="10"/>
      <c r="BL1000" s="10"/>
      <c r="BM1000" s="10"/>
      <c r="BN1000" s="10"/>
      <c r="BO1000" s="10"/>
      <c r="BP1000" s="10"/>
      <c r="BQ1000" s="10"/>
      <c r="BR1000" s="10"/>
      <c r="BS1000" s="10"/>
      <c r="BT1000" s="10"/>
      <c r="BU1000" s="10"/>
      <c r="BV1000" s="10"/>
      <c r="BW1000" s="10"/>
      <c r="BX1000" s="10"/>
      <c r="BY1000" s="10"/>
      <c r="BZ1000" s="10"/>
      <c r="CA1000" s="10"/>
      <c r="CB1000" s="10"/>
      <c r="CC1000" s="10"/>
      <c r="CD1000" s="10"/>
    </row>
  </sheetData>
  <mergeCells count="2">
    <mergeCell ref="A542:A546"/>
    <mergeCell ref="A956:A960"/>
  </mergeCells>
  <hyperlinks>
    <hyperlink ref="A577" r:id="rId1"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2"/>
  <sheetViews>
    <sheetView zoomScaleNormal="100" workbookViewId="0"/>
  </sheetViews>
  <sheetFormatPr defaultRowHeight="15" x14ac:dyDescent="0.25"/>
  <cols>
    <col min="1" max="1" width="32.140625" style="78" customWidth="1"/>
    <col min="2" max="2" width="160.7109375" style="75" customWidth="1"/>
    <col min="3" max="16384" width="9.140625" style="32"/>
  </cols>
  <sheetData>
    <row r="1" spans="1:2" x14ac:dyDescent="0.25">
      <c r="A1" s="72" t="s">
        <v>2407</v>
      </c>
      <c r="B1" s="71" t="s">
        <v>2163</v>
      </c>
    </row>
    <row r="2" spans="1:2" s="35" customFormat="1" ht="12.75" x14ac:dyDescent="0.2">
      <c r="A2" s="34" t="s">
        <v>2164</v>
      </c>
      <c r="B2" s="73" t="s">
        <v>2165</v>
      </c>
    </row>
    <row r="3" spans="1:2" x14ac:dyDescent="0.25">
      <c r="A3" s="33" t="s">
        <v>2372</v>
      </c>
      <c r="B3" s="74" t="s">
        <v>2373</v>
      </c>
    </row>
    <row r="4" spans="1:2" x14ac:dyDescent="0.25">
      <c r="A4" s="34" t="s">
        <v>2166</v>
      </c>
      <c r="B4" s="73" t="s">
        <v>2167</v>
      </c>
    </row>
    <row r="5" spans="1:2" x14ac:dyDescent="0.25">
      <c r="A5" s="80" t="s">
        <v>0</v>
      </c>
      <c r="B5" s="81" t="s">
        <v>2384</v>
      </c>
    </row>
    <row r="6" spans="1:2" x14ac:dyDescent="0.25">
      <c r="A6" s="80" t="s">
        <v>1</v>
      </c>
      <c r="B6" s="81" t="s">
        <v>2383</v>
      </c>
    </row>
    <row r="7" spans="1:2" s="79" customFormat="1" x14ac:dyDescent="0.25">
      <c r="A7" s="82" t="s">
        <v>2386</v>
      </c>
      <c r="B7" s="81" t="s">
        <v>2389</v>
      </c>
    </row>
    <row r="8" spans="1:2" s="79" customFormat="1" x14ac:dyDescent="0.25">
      <c r="A8" s="82" t="s">
        <v>2387</v>
      </c>
      <c r="B8" s="81" t="s">
        <v>2388</v>
      </c>
    </row>
    <row r="9" spans="1:2" x14ac:dyDescent="0.25">
      <c r="A9" s="82" t="s">
        <v>2168</v>
      </c>
      <c r="B9" s="83" t="s">
        <v>2169</v>
      </c>
    </row>
    <row r="10" spans="1:2" x14ac:dyDescent="0.25">
      <c r="A10" s="82" t="s">
        <v>2170</v>
      </c>
      <c r="B10" s="81" t="s">
        <v>2171</v>
      </c>
    </row>
    <row r="11" spans="1:2" x14ac:dyDescent="0.25">
      <c r="A11" s="82" t="s">
        <v>2</v>
      </c>
      <c r="B11" s="81" t="s">
        <v>2172</v>
      </c>
    </row>
    <row r="12" spans="1:2" x14ac:dyDescent="0.25">
      <c r="A12" s="80" t="s">
        <v>3</v>
      </c>
      <c r="B12" s="81" t="s">
        <v>2385</v>
      </c>
    </row>
    <row r="13" spans="1:2" ht="39" x14ac:dyDescent="0.25">
      <c r="A13" s="82" t="s">
        <v>2001</v>
      </c>
      <c r="B13" s="81" t="s">
        <v>2173</v>
      </c>
    </row>
    <row r="14" spans="1:2" ht="39" x14ac:dyDescent="0.25">
      <c r="A14" s="34" t="s">
        <v>2002</v>
      </c>
      <c r="B14" s="74" t="s">
        <v>2173</v>
      </c>
    </row>
    <row r="15" spans="1:2" ht="39" x14ac:dyDescent="0.25">
      <c r="A15" s="34" t="s">
        <v>2003</v>
      </c>
      <c r="B15" s="74" t="s">
        <v>2174</v>
      </c>
    </row>
    <row r="16" spans="1:2" ht="39" x14ac:dyDescent="0.25">
      <c r="A16" s="34" t="s">
        <v>2004</v>
      </c>
      <c r="B16" s="74" t="s">
        <v>2379</v>
      </c>
    </row>
    <row r="17" spans="1:2" s="35" customFormat="1" ht="38.25" x14ac:dyDescent="0.2">
      <c r="A17" s="34" t="s">
        <v>2005</v>
      </c>
      <c r="B17" s="74" t="s">
        <v>2175</v>
      </c>
    </row>
    <row r="18" spans="1:2" ht="39" x14ac:dyDescent="0.25">
      <c r="A18" s="34" t="s">
        <v>2006</v>
      </c>
      <c r="B18" s="74" t="s">
        <v>2174</v>
      </c>
    </row>
    <row r="19" spans="1:2" ht="39" x14ac:dyDescent="0.25">
      <c r="A19" s="34" t="s">
        <v>2007</v>
      </c>
      <c r="B19" s="74" t="s">
        <v>2380</v>
      </c>
    </row>
    <row r="20" spans="1:2" ht="39" x14ac:dyDescent="0.25">
      <c r="A20" s="34" t="s">
        <v>2008</v>
      </c>
      <c r="B20" s="74" t="s">
        <v>2176</v>
      </c>
    </row>
    <row r="21" spans="1:2" ht="64.5" x14ac:dyDescent="0.25">
      <c r="A21" s="34" t="s">
        <v>4</v>
      </c>
      <c r="B21" s="74" t="s">
        <v>2177</v>
      </c>
    </row>
    <row r="22" spans="1:2" ht="39" x14ac:dyDescent="0.25">
      <c r="A22" s="34" t="s">
        <v>2009</v>
      </c>
      <c r="B22" s="74" t="s">
        <v>2178</v>
      </c>
    </row>
    <row r="23" spans="1:2" ht="51.75" x14ac:dyDescent="0.25">
      <c r="A23" s="34" t="s">
        <v>5</v>
      </c>
      <c r="B23" s="74" t="s">
        <v>2179</v>
      </c>
    </row>
    <row r="24" spans="1:2" ht="39" x14ac:dyDescent="0.25">
      <c r="A24" s="34" t="s">
        <v>2010</v>
      </c>
      <c r="B24" s="74" t="s">
        <v>2180</v>
      </c>
    </row>
    <row r="25" spans="1:2" ht="51.75" x14ac:dyDescent="0.25">
      <c r="A25" s="34" t="s">
        <v>2011</v>
      </c>
      <c r="B25" s="74" t="s">
        <v>2181</v>
      </c>
    </row>
    <row r="26" spans="1:2" ht="51.75" x14ac:dyDescent="0.25">
      <c r="A26" s="34" t="s">
        <v>2012</v>
      </c>
      <c r="B26" s="74" t="s">
        <v>2182</v>
      </c>
    </row>
    <row r="27" spans="1:2" ht="51.75" x14ac:dyDescent="0.25">
      <c r="A27" s="34" t="s">
        <v>2013</v>
      </c>
      <c r="B27" s="74" t="s">
        <v>2183</v>
      </c>
    </row>
    <row r="28" spans="1:2" ht="51.75" x14ac:dyDescent="0.25">
      <c r="A28" s="34" t="s">
        <v>2014</v>
      </c>
      <c r="B28" s="74" t="s">
        <v>2184</v>
      </c>
    </row>
    <row r="29" spans="1:2" ht="51.75" x14ac:dyDescent="0.25">
      <c r="A29" s="34" t="s">
        <v>2015</v>
      </c>
      <c r="B29" s="74" t="s">
        <v>2185</v>
      </c>
    </row>
    <row r="30" spans="1:2" ht="51.75" x14ac:dyDescent="0.25">
      <c r="A30" s="34" t="s">
        <v>2016</v>
      </c>
      <c r="B30" s="74" t="s">
        <v>2186</v>
      </c>
    </row>
    <row r="31" spans="1:2" ht="64.5" x14ac:dyDescent="0.25">
      <c r="A31" s="34" t="s">
        <v>2017</v>
      </c>
      <c r="B31" s="74" t="s">
        <v>2187</v>
      </c>
    </row>
    <row r="32" spans="1:2" ht="64.5" x14ac:dyDescent="0.25">
      <c r="A32" s="34" t="s">
        <v>2018</v>
      </c>
      <c r="B32" s="74" t="s">
        <v>2188</v>
      </c>
    </row>
    <row r="33" spans="1:2" ht="64.5" x14ac:dyDescent="0.25">
      <c r="A33" s="34" t="s">
        <v>6</v>
      </c>
      <c r="B33" s="74" t="s">
        <v>2189</v>
      </c>
    </row>
    <row r="34" spans="1:2" x14ac:dyDescent="0.25">
      <c r="A34" s="34" t="s">
        <v>7</v>
      </c>
      <c r="B34" s="74" t="s">
        <v>2190</v>
      </c>
    </row>
    <row r="35" spans="1:2" ht="26.25" x14ac:dyDescent="0.25">
      <c r="A35" s="37" t="s">
        <v>2019</v>
      </c>
      <c r="B35" s="74" t="s">
        <v>2191</v>
      </c>
    </row>
    <row r="36" spans="1:2" ht="26.25" x14ac:dyDescent="0.25">
      <c r="A36" s="37" t="s">
        <v>2020</v>
      </c>
      <c r="B36" s="74" t="s">
        <v>2192</v>
      </c>
    </row>
    <row r="37" spans="1:2" ht="26.25" x14ac:dyDescent="0.25">
      <c r="A37" s="37" t="s">
        <v>2021</v>
      </c>
      <c r="B37" s="74" t="s">
        <v>2193</v>
      </c>
    </row>
    <row r="38" spans="1:2" ht="26.25" x14ac:dyDescent="0.25">
      <c r="A38" s="37" t="s">
        <v>2020</v>
      </c>
      <c r="B38" s="74" t="s">
        <v>2192</v>
      </c>
    </row>
    <row r="39" spans="1:2" ht="26.25" x14ac:dyDescent="0.25">
      <c r="A39" s="37" t="s">
        <v>2022</v>
      </c>
      <c r="B39" s="74" t="s">
        <v>2194</v>
      </c>
    </row>
    <row r="40" spans="1:2" ht="26.25" x14ac:dyDescent="0.25">
      <c r="A40" s="37" t="s">
        <v>2023</v>
      </c>
      <c r="B40" s="74" t="s">
        <v>2195</v>
      </c>
    </row>
    <row r="41" spans="1:2" x14ac:dyDescent="0.25">
      <c r="A41" s="34" t="s">
        <v>2024</v>
      </c>
      <c r="B41" s="74" t="s">
        <v>2196</v>
      </c>
    </row>
    <row r="42" spans="1:2" ht="26.25" x14ac:dyDescent="0.25">
      <c r="A42" s="34" t="s">
        <v>2025</v>
      </c>
      <c r="B42" s="74" t="s">
        <v>2197</v>
      </c>
    </row>
    <row r="43" spans="1:2" x14ac:dyDescent="0.25">
      <c r="A43" s="37" t="s">
        <v>2026</v>
      </c>
      <c r="B43" s="74" t="s">
        <v>2198</v>
      </c>
    </row>
    <row r="44" spans="1:2" x14ac:dyDescent="0.25">
      <c r="A44" s="37" t="s">
        <v>2027</v>
      </c>
      <c r="B44" s="74" t="s">
        <v>2199</v>
      </c>
    </row>
    <row r="45" spans="1:2" ht="27.75" x14ac:dyDescent="0.25">
      <c r="A45" s="37" t="s">
        <v>2200</v>
      </c>
    </row>
    <row r="46" spans="1:2" ht="27.75" x14ac:dyDescent="0.25">
      <c r="A46" s="37" t="s">
        <v>2201</v>
      </c>
      <c r="B46" s="74"/>
    </row>
    <row r="47" spans="1:2" ht="27.75" x14ac:dyDescent="0.25">
      <c r="A47" s="37" t="s">
        <v>2202</v>
      </c>
      <c r="B47" s="74" t="s">
        <v>2203</v>
      </c>
    </row>
    <row r="48" spans="1:2" ht="27.75" x14ac:dyDescent="0.25">
      <c r="A48" s="37" t="s">
        <v>2204</v>
      </c>
      <c r="B48" s="74" t="s">
        <v>2205</v>
      </c>
    </row>
    <row r="49" spans="1:2" ht="26.25" x14ac:dyDescent="0.25">
      <c r="A49" s="37" t="s">
        <v>2032</v>
      </c>
      <c r="B49" s="74" t="s">
        <v>2206</v>
      </c>
    </row>
    <row r="50" spans="1:2" ht="39" x14ac:dyDescent="0.25">
      <c r="A50" s="37" t="s">
        <v>2033</v>
      </c>
      <c r="B50" s="74" t="s">
        <v>2207</v>
      </c>
    </row>
    <row r="51" spans="1:2" ht="26.25" x14ac:dyDescent="0.25">
      <c r="A51" s="37" t="s">
        <v>2034</v>
      </c>
      <c r="B51" s="74" t="s">
        <v>2208</v>
      </c>
    </row>
    <row r="52" spans="1:2" x14ac:dyDescent="0.25">
      <c r="A52" s="37" t="s">
        <v>8</v>
      </c>
      <c r="B52" s="74" t="s">
        <v>2209</v>
      </c>
    </row>
    <row r="53" spans="1:2" x14ac:dyDescent="0.25">
      <c r="A53" s="37" t="s">
        <v>9</v>
      </c>
      <c r="B53" s="74" t="s">
        <v>2210</v>
      </c>
    </row>
    <row r="54" spans="1:2" ht="29.25" customHeight="1" x14ac:dyDescent="0.25">
      <c r="A54" s="34" t="s">
        <v>2374</v>
      </c>
      <c r="B54" s="74" t="s">
        <v>2211</v>
      </c>
    </row>
    <row r="55" spans="1:2" ht="39" x14ac:dyDescent="0.25">
      <c r="A55" s="38" t="s">
        <v>2035</v>
      </c>
      <c r="B55" s="74" t="s">
        <v>2212</v>
      </c>
    </row>
    <row r="56" spans="1:2" ht="39" x14ac:dyDescent="0.25">
      <c r="A56" s="34" t="s">
        <v>2036</v>
      </c>
      <c r="B56" s="74" t="s">
        <v>2213</v>
      </c>
    </row>
    <row r="57" spans="1:2" ht="39" x14ac:dyDescent="0.25">
      <c r="A57" s="34" t="s">
        <v>2037</v>
      </c>
      <c r="B57" s="74" t="s">
        <v>2214</v>
      </c>
    </row>
    <row r="58" spans="1:2" ht="39" x14ac:dyDescent="0.25">
      <c r="A58" s="34" t="s">
        <v>2038</v>
      </c>
      <c r="B58" s="74" t="s">
        <v>2215</v>
      </c>
    </row>
    <row r="59" spans="1:2" ht="39" x14ac:dyDescent="0.25">
      <c r="A59" s="34" t="s">
        <v>2039</v>
      </c>
      <c r="B59" s="74" t="s">
        <v>2216</v>
      </c>
    </row>
    <row r="60" spans="1:2" ht="39" x14ac:dyDescent="0.25">
      <c r="A60" s="34" t="s">
        <v>2040</v>
      </c>
      <c r="B60" s="74" t="s">
        <v>2217</v>
      </c>
    </row>
    <row r="61" spans="1:2" ht="39" x14ac:dyDescent="0.25">
      <c r="A61" s="34" t="s">
        <v>2041</v>
      </c>
      <c r="B61" s="74" t="s">
        <v>2218</v>
      </c>
    </row>
    <row r="62" spans="1:2" ht="39" x14ac:dyDescent="0.25">
      <c r="A62" s="34" t="s">
        <v>2042</v>
      </c>
      <c r="B62" s="74" t="s">
        <v>2219</v>
      </c>
    </row>
    <row r="63" spans="1:2" ht="39" x14ac:dyDescent="0.25">
      <c r="A63" s="34" t="s">
        <v>2043</v>
      </c>
      <c r="B63" s="74" t="s">
        <v>2220</v>
      </c>
    </row>
    <row r="64" spans="1:2" ht="39" x14ac:dyDescent="0.25">
      <c r="A64" s="34" t="s">
        <v>2044</v>
      </c>
      <c r="B64" s="74" t="s">
        <v>2221</v>
      </c>
    </row>
    <row r="65" spans="1:2" ht="39" x14ac:dyDescent="0.25">
      <c r="A65" s="34" t="s">
        <v>2045</v>
      </c>
      <c r="B65" s="74" t="s">
        <v>2222</v>
      </c>
    </row>
    <row r="66" spans="1:2" ht="39" x14ac:dyDescent="0.25">
      <c r="A66" s="34" t="s">
        <v>2046</v>
      </c>
      <c r="B66" s="74" t="s">
        <v>2223</v>
      </c>
    </row>
    <row r="67" spans="1:2" ht="39" x14ac:dyDescent="0.25">
      <c r="A67" s="34" t="s">
        <v>2047</v>
      </c>
      <c r="B67" s="74" t="s">
        <v>2224</v>
      </c>
    </row>
    <row r="68" spans="1:2" ht="39" x14ac:dyDescent="0.25">
      <c r="A68" s="34" t="s">
        <v>2048</v>
      </c>
      <c r="B68" s="74" t="s">
        <v>2225</v>
      </c>
    </row>
    <row r="69" spans="1:2" ht="39" x14ac:dyDescent="0.25">
      <c r="A69" s="34" t="s">
        <v>2049</v>
      </c>
      <c r="B69" s="74" t="s">
        <v>2226</v>
      </c>
    </row>
    <row r="70" spans="1:2" ht="39" x14ac:dyDescent="0.25">
      <c r="A70" s="34" t="s">
        <v>2050</v>
      </c>
      <c r="B70" s="74" t="s">
        <v>2227</v>
      </c>
    </row>
    <row r="71" spans="1:2" ht="39" x14ac:dyDescent="0.25">
      <c r="A71" s="34" t="s">
        <v>2051</v>
      </c>
      <c r="B71" s="74" t="s">
        <v>2228</v>
      </c>
    </row>
    <row r="72" spans="1:2" ht="39" x14ac:dyDescent="0.25">
      <c r="A72" s="34" t="s">
        <v>2052</v>
      </c>
      <c r="B72" s="74" t="s">
        <v>2229</v>
      </c>
    </row>
    <row r="73" spans="1:2" ht="39" x14ac:dyDescent="0.25">
      <c r="A73" s="34" t="s">
        <v>2053</v>
      </c>
      <c r="B73" s="74" t="s">
        <v>2230</v>
      </c>
    </row>
    <row r="74" spans="1:2" ht="39" x14ac:dyDescent="0.25">
      <c r="A74" s="34" t="s">
        <v>2054</v>
      </c>
      <c r="B74" s="74" t="s">
        <v>2231</v>
      </c>
    </row>
    <row r="75" spans="1:2" ht="39" x14ac:dyDescent="0.25">
      <c r="A75" s="34" t="s">
        <v>2055</v>
      </c>
      <c r="B75" s="74" t="s">
        <v>2232</v>
      </c>
    </row>
    <row r="76" spans="1:2" ht="39" x14ac:dyDescent="0.25">
      <c r="A76" s="34" t="s">
        <v>2056</v>
      </c>
      <c r="B76" s="74" t="s">
        <v>2233</v>
      </c>
    </row>
    <row r="77" spans="1:2" ht="26.25" x14ac:dyDescent="0.25">
      <c r="A77" s="34" t="s">
        <v>2057</v>
      </c>
      <c r="B77" s="74" t="s">
        <v>2381</v>
      </c>
    </row>
    <row r="78" spans="1:2" ht="39" x14ac:dyDescent="0.25">
      <c r="A78" s="34" t="s">
        <v>2058</v>
      </c>
      <c r="B78" s="74" t="s">
        <v>2234</v>
      </c>
    </row>
    <row r="79" spans="1:2" ht="39" x14ac:dyDescent="0.25">
      <c r="A79" s="34" t="s">
        <v>2059</v>
      </c>
      <c r="B79" s="74" t="s">
        <v>2235</v>
      </c>
    </row>
    <row r="80" spans="1:2" ht="39" x14ac:dyDescent="0.25">
      <c r="A80" s="34" t="s">
        <v>2060</v>
      </c>
      <c r="B80" s="74" t="s">
        <v>2236</v>
      </c>
    </row>
    <row r="81" spans="1:2" ht="39" x14ac:dyDescent="0.25">
      <c r="A81" s="34" t="s">
        <v>2061</v>
      </c>
      <c r="B81" s="74" t="s">
        <v>2237</v>
      </c>
    </row>
    <row r="82" spans="1:2" ht="39" x14ac:dyDescent="0.25">
      <c r="A82" s="34" t="s">
        <v>2062</v>
      </c>
      <c r="B82" s="74" t="s">
        <v>2238</v>
      </c>
    </row>
    <row r="83" spans="1:2" ht="39" x14ac:dyDescent="0.25">
      <c r="A83" s="34" t="s">
        <v>2063</v>
      </c>
      <c r="B83" s="74" t="s">
        <v>2239</v>
      </c>
    </row>
    <row r="84" spans="1:2" ht="39" x14ac:dyDescent="0.25">
      <c r="A84" s="34" t="s">
        <v>2064</v>
      </c>
      <c r="B84" s="74" t="s">
        <v>2382</v>
      </c>
    </row>
    <row r="85" spans="1:2" ht="39" x14ac:dyDescent="0.25">
      <c r="A85" s="34" t="s">
        <v>2095</v>
      </c>
      <c r="B85" s="74" t="s">
        <v>2375</v>
      </c>
    </row>
    <row r="86" spans="1:2" ht="39" x14ac:dyDescent="0.25">
      <c r="A86" s="34" t="s">
        <v>2096</v>
      </c>
      <c r="B86" s="74" t="s">
        <v>2376</v>
      </c>
    </row>
    <row r="87" spans="1:2" ht="39" x14ac:dyDescent="0.25">
      <c r="A87" s="34" t="s">
        <v>2097</v>
      </c>
      <c r="B87" s="74" t="s">
        <v>2377</v>
      </c>
    </row>
    <row r="88" spans="1:2" ht="39" x14ac:dyDescent="0.25">
      <c r="A88" s="34" t="s">
        <v>2098</v>
      </c>
      <c r="B88" s="74" t="s">
        <v>2378</v>
      </c>
    </row>
    <row r="89" spans="1:2" x14ac:dyDescent="0.25">
      <c r="A89" s="76"/>
      <c r="B89" s="77"/>
    </row>
    <row r="90" spans="1:2" x14ac:dyDescent="0.25">
      <c r="A90" s="76"/>
      <c r="B90" s="77"/>
    </row>
    <row r="91" spans="1:2" x14ac:dyDescent="0.25">
      <c r="A91" s="76"/>
      <c r="B91" s="77"/>
    </row>
    <row r="92" spans="1:2" x14ac:dyDescent="0.25">
      <c r="A92" s="3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heetViews>
  <sheetFormatPr defaultRowHeight="12.75" x14ac:dyDescent="0.2"/>
  <cols>
    <col min="1" max="1" width="12.5703125" style="29" bestFit="1" customWidth="1"/>
    <col min="2" max="2" width="28.5703125" style="29" customWidth="1"/>
    <col min="3" max="3" width="72.7109375" style="29" bestFit="1" customWidth="1"/>
    <col min="4" max="4" width="30.85546875" style="29" bestFit="1" customWidth="1"/>
    <col min="5" max="5" width="30.42578125" style="29" bestFit="1" customWidth="1"/>
    <col min="6" max="9" width="9.140625" style="29"/>
    <col min="10" max="10" width="34.28515625" style="51" bestFit="1" customWidth="1"/>
    <col min="11" max="11" width="46.42578125" style="51" bestFit="1" customWidth="1"/>
    <col min="12" max="12" width="9.140625" style="29"/>
    <col min="13" max="13" width="45.42578125" style="29" bestFit="1" customWidth="1"/>
    <col min="14" max="14" width="40.42578125" style="29" bestFit="1" customWidth="1"/>
    <col min="15" max="16384" width="9.140625" style="29"/>
  </cols>
  <sheetData>
    <row r="1" spans="1:15" s="40" customFormat="1" x14ac:dyDescent="0.2">
      <c r="A1" s="39" t="s">
        <v>2240</v>
      </c>
      <c r="B1" s="39" t="s">
        <v>2241</v>
      </c>
      <c r="C1" s="39" t="s">
        <v>2242</v>
      </c>
      <c r="D1" s="39" t="s">
        <v>2243</v>
      </c>
      <c r="E1" s="39" t="s">
        <v>2244</v>
      </c>
      <c r="J1" s="41"/>
      <c r="K1" s="41"/>
      <c r="M1" s="42"/>
    </row>
    <row r="2" spans="1:15" s="44" customFormat="1" x14ac:dyDescent="0.2">
      <c r="A2" s="43" t="s">
        <v>64</v>
      </c>
      <c r="B2" s="44" t="s">
        <v>2245</v>
      </c>
      <c r="C2" s="45" t="s">
        <v>2246</v>
      </c>
      <c r="D2" s="44" t="s">
        <v>2247</v>
      </c>
      <c r="E2" s="45" t="s">
        <v>2248</v>
      </c>
      <c r="J2" s="46"/>
      <c r="K2" s="47"/>
      <c r="M2" s="48"/>
      <c r="N2" s="48"/>
    </row>
    <row r="3" spans="1:15" x14ac:dyDescent="0.2">
      <c r="A3" s="49" t="s">
        <v>2249</v>
      </c>
      <c r="B3" s="29" t="s">
        <v>2250</v>
      </c>
      <c r="C3" s="50" t="s">
        <v>2251</v>
      </c>
      <c r="D3" s="29" t="s">
        <v>2252</v>
      </c>
      <c r="E3" s="50" t="s">
        <v>2253</v>
      </c>
      <c r="K3" s="52"/>
      <c r="M3" s="53"/>
      <c r="N3" s="53"/>
    </row>
    <row r="4" spans="1:15" x14ac:dyDescent="0.2">
      <c r="A4" s="49" t="s">
        <v>2094</v>
      </c>
      <c r="B4" s="29" t="s">
        <v>2254</v>
      </c>
      <c r="C4" s="50" t="s">
        <v>2255</v>
      </c>
      <c r="D4" s="29" t="s">
        <v>2256</v>
      </c>
      <c r="E4" s="50" t="s">
        <v>2253</v>
      </c>
      <c r="K4" s="52"/>
      <c r="M4" s="53"/>
      <c r="N4" s="53"/>
    </row>
    <row r="5" spans="1:15" s="40" customFormat="1" x14ac:dyDescent="0.2">
      <c r="A5" s="54" t="s">
        <v>2106</v>
      </c>
      <c r="B5" s="40" t="s">
        <v>2257</v>
      </c>
      <c r="C5" s="55" t="s">
        <v>2258</v>
      </c>
      <c r="D5" s="40" t="s">
        <v>2259</v>
      </c>
      <c r="E5" s="55" t="s">
        <v>2253</v>
      </c>
      <c r="J5" s="41"/>
      <c r="K5" s="41"/>
      <c r="M5" s="42"/>
    </row>
    <row r="6" spans="1:15" s="44" customFormat="1" x14ac:dyDescent="0.2">
      <c r="A6" s="43" t="s">
        <v>2260</v>
      </c>
      <c r="B6" s="44" t="s">
        <v>2261</v>
      </c>
      <c r="C6" s="45" t="s">
        <v>2262</v>
      </c>
      <c r="D6" s="44" t="s">
        <v>2247</v>
      </c>
      <c r="E6" s="45" t="s">
        <v>2248</v>
      </c>
      <c r="J6" s="46"/>
      <c r="K6" s="56"/>
      <c r="M6" s="56"/>
      <c r="N6" s="56"/>
    </row>
    <row r="7" spans="1:15" s="44" customFormat="1" x14ac:dyDescent="0.2">
      <c r="A7" s="43" t="s">
        <v>2088</v>
      </c>
      <c r="B7" s="44" t="s">
        <v>2263</v>
      </c>
      <c r="C7" s="45" t="s">
        <v>2264</v>
      </c>
      <c r="D7" s="44" t="s">
        <v>2256</v>
      </c>
      <c r="E7" s="45" t="s">
        <v>2248</v>
      </c>
      <c r="J7" s="46"/>
      <c r="K7" s="46"/>
      <c r="M7" s="56"/>
      <c r="N7" s="56"/>
    </row>
    <row r="8" spans="1:15" s="39" customFormat="1" x14ac:dyDescent="0.2">
      <c r="A8" s="57" t="s">
        <v>2265</v>
      </c>
      <c r="B8" s="39" t="s">
        <v>2266</v>
      </c>
      <c r="C8" s="58" t="s">
        <v>2267</v>
      </c>
      <c r="D8" s="39" t="s">
        <v>2259</v>
      </c>
      <c r="E8" s="58" t="s">
        <v>2248</v>
      </c>
      <c r="J8" s="59"/>
      <c r="K8" s="41"/>
      <c r="M8" s="42"/>
    </row>
    <row r="9" spans="1:15" x14ac:dyDescent="0.2">
      <c r="A9" s="49" t="s">
        <v>18</v>
      </c>
      <c r="B9" s="29" t="s">
        <v>2268</v>
      </c>
      <c r="C9" s="60" t="s">
        <v>2269</v>
      </c>
      <c r="D9" s="29" t="s">
        <v>2270</v>
      </c>
      <c r="E9" s="50" t="s">
        <v>2253</v>
      </c>
      <c r="K9" s="61"/>
      <c r="N9" s="61"/>
      <c r="O9" s="61"/>
    </row>
    <row r="10" spans="1:15" x14ac:dyDescent="0.2">
      <c r="A10" s="49" t="s">
        <v>2093</v>
      </c>
      <c r="B10" s="29" t="s">
        <v>2271</v>
      </c>
      <c r="C10" s="50" t="s">
        <v>2264</v>
      </c>
      <c r="D10" s="29" t="s">
        <v>2272</v>
      </c>
      <c r="E10" s="50" t="s">
        <v>2253</v>
      </c>
      <c r="M10" s="61"/>
      <c r="N10" s="61"/>
    </row>
    <row r="11" spans="1:15" s="40" customFormat="1" x14ac:dyDescent="0.2">
      <c r="A11" s="54" t="s">
        <v>2273</v>
      </c>
      <c r="B11" s="40" t="s">
        <v>2274</v>
      </c>
      <c r="C11" s="55" t="s">
        <v>2267</v>
      </c>
      <c r="D11" s="40" t="s">
        <v>2275</v>
      </c>
      <c r="E11" s="55" t="s">
        <v>2253</v>
      </c>
      <c r="J11" s="62"/>
      <c r="K11" s="41"/>
    </row>
    <row r="12" spans="1:15" x14ac:dyDescent="0.2">
      <c r="A12" s="49" t="s">
        <v>52</v>
      </c>
      <c r="B12" s="29" t="s">
        <v>2276</v>
      </c>
      <c r="C12" s="50" t="s">
        <v>2277</v>
      </c>
      <c r="D12" s="29" t="s">
        <v>2270</v>
      </c>
      <c r="E12" s="50" t="s">
        <v>2253</v>
      </c>
      <c r="J12" s="63"/>
      <c r="K12" s="52"/>
    </row>
    <row r="13" spans="1:15" x14ac:dyDescent="0.2">
      <c r="A13" s="49" t="s">
        <v>2107</v>
      </c>
      <c r="B13" s="29" t="s">
        <v>2278</v>
      </c>
      <c r="C13" s="50" t="s">
        <v>2279</v>
      </c>
      <c r="D13" s="29" t="s">
        <v>2272</v>
      </c>
      <c r="E13" s="50" t="s">
        <v>2253</v>
      </c>
      <c r="K13" s="52"/>
      <c r="L13" s="53"/>
    </row>
    <row r="14" spans="1:15" s="40" customFormat="1" x14ac:dyDescent="0.2">
      <c r="A14" s="54" t="s">
        <v>2280</v>
      </c>
      <c r="B14" s="40" t="s">
        <v>2281</v>
      </c>
      <c r="C14" s="55" t="s">
        <v>2282</v>
      </c>
      <c r="D14" s="40" t="s">
        <v>2283</v>
      </c>
      <c r="E14" s="55" t="s">
        <v>2253</v>
      </c>
      <c r="J14" s="62"/>
      <c r="K14" s="41"/>
    </row>
    <row r="15" spans="1:15" x14ac:dyDescent="0.2">
      <c r="A15" s="49" t="s">
        <v>116</v>
      </c>
      <c r="B15" s="29" t="s">
        <v>2284</v>
      </c>
      <c r="C15" s="50" t="s">
        <v>2285</v>
      </c>
      <c r="D15" s="29" t="s">
        <v>2286</v>
      </c>
      <c r="E15" s="50" t="s">
        <v>2253</v>
      </c>
      <c r="J15" s="63"/>
      <c r="L15" s="63"/>
    </row>
    <row r="16" spans="1:15" x14ac:dyDescent="0.2">
      <c r="A16" s="49" t="s">
        <v>2287</v>
      </c>
      <c r="B16" s="29" t="s">
        <v>2288</v>
      </c>
      <c r="C16" s="50" t="s">
        <v>2279</v>
      </c>
      <c r="D16" s="29" t="s">
        <v>2289</v>
      </c>
      <c r="E16" s="50" t="s">
        <v>2253</v>
      </c>
      <c r="L16" s="61"/>
      <c r="M16" s="61"/>
    </row>
    <row r="17" spans="1:16" s="40" customFormat="1" x14ac:dyDescent="0.2">
      <c r="A17" s="54" t="s">
        <v>2290</v>
      </c>
      <c r="B17" s="40" t="s">
        <v>2291</v>
      </c>
      <c r="C17" s="55" t="s">
        <v>2282</v>
      </c>
      <c r="D17" s="40" t="s">
        <v>2292</v>
      </c>
      <c r="E17" s="55" t="s">
        <v>2253</v>
      </c>
      <c r="J17" s="41"/>
      <c r="K17" s="41"/>
      <c r="L17" s="42"/>
    </row>
    <row r="18" spans="1:16" s="44" customFormat="1" x14ac:dyDescent="0.2">
      <c r="A18" s="43" t="s">
        <v>2293</v>
      </c>
      <c r="B18" s="44" t="s">
        <v>2294</v>
      </c>
      <c r="C18" s="45" t="s">
        <v>2295</v>
      </c>
      <c r="D18" s="44" t="s">
        <v>2247</v>
      </c>
      <c r="E18" s="45" t="s">
        <v>2248</v>
      </c>
      <c r="J18" s="46"/>
      <c r="K18" s="46"/>
      <c r="L18" s="56"/>
      <c r="O18" s="56"/>
      <c r="P18" s="56"/>
    </row>
    <row r="19" spans="1:16" s="44" customFormat="1" x14ac:dyDescent="0.2">
      <c r="A19" s="43" t="s">
        <v>2092</v>
      </c>
      <c r="B19" s="44" t="s">
        <v>2296</v>
      </c>
      <c r="C19" s="45" t="s">
        <v>2297</v>
      </c>
      <c r="D19" s="44" t="s">
        <v>2256</v>
      </c>
      <c r="E19" s="45" t="s">
        <v>2248</v>
      </c>
      <c r="J19" s="46"/>
      <c r="K19" s="46"/>
      <c r="L19" s="56"/>
      <c r="N19" s="56"/>
      <c r="O19" s="56"/>
    </row>
    <row r="20" spans="1:16" s="39" customFormat="1" x14ac:dyDescent="0.2">
      <c r="A20" s="57" t="s">
        <v>2091</v>
      </c>
      <c r="B20" s="39" t="s">
        <v>2298</v>
      </c>
      <c r="C20" s="64" t="s">
        <v>2282</v>
      </c>
      <c r="D20" s="42" t="s">
        <v>2299</v>
      </c>
      <c r="E20" s="58" t="s">
        <v>2248</v>
      </c>
      <c r="J20" s="59"/>
      <c r="K20" s="41"/>
      <c r="M20" s="42"/>
    </row>
    <row r="21" spans="1:16" x14ac:dyDescent="0.2">
      <c r="A21" s="49" t="s">
        <v>13</v>
      </c>
      <c r="B21" s="29" t="s">
        <v>2300</v>
      </c>
      <c r="C21" s="50" t="s">
        <v>2301</v>
      </c>
      <c r="D21" s="29" t="s">
        <v>2270</v>
      </c>
      <c r="E21" s="50" t="s">
        <v>2253</v>
      </c>
      <c r="L21" s="61"/>
      <c r="N21" s="61"/>
      <c r="O21" s="61"/>
    </row>
    <row r="22" spans="1:16" x14ac:dyDescent="0.2">
      <c r="A22" s="49" t="s">
        <v>2302</v>
      </c>
      <c r="B22" s="29" t="s">
        <v>2303</v>
      </c>
      <c r="C22" s="50" t="s">
        <v>2279</v>
      </c>
      <c r="D22" s="29" t="s">
        <v>2272</v>
      </c>
      <c r="E22" s="50" t="s">
        <v>2253</v>
      </c>
      <c r="L22" s="61"/>
      <c r="N22" s="61"/>
      <c r="O22" s="61"/>
    </row>
    <row r="23" spans="1:16" s="40" customFormat="1" x14ac:dyDescent="0.2">
      <c r="A23" s="54" t="s">
        <v>2304</v>
      </c>
      <c r="B23" s="40" t="s">
        <v>2305</v>
      </c>
      <c r="C23" s="55" t="s">
        <v>2282</v>
      </c>
      <c r="D23" s="40" t="s">
        <v>2306</v>
      </c>
      <c r="E23" s="55" t="s">
        <v>2253</v>
      </c>
      <c r="J23" s="62"/>
      <c r="K23" s="41"/>
      <c r="L23" s="42"/>
    </row>
    <row r="24" spans="1:16" x14ac:dyDescent="0.2">
      <c r="A24" s="49" t="s">
        <v>26</v>
      </c>
      <c r="B24" s="29" t="s">
        <v>2307</v>
      </c>
      <c r="C24" s="50" t="s">
        <v>2308</v>
      </c>
      <c r="D24" s="29" t="s">
        <v>2309</v>
      </c>
      <c r="E24" s="50" t="s">
        <v>2253</v>
      </c>
      <c r="L24" s="61"/>
      <c r="M24" s="61"/>
      <c r="N24" s="61"/>
    </row>
    <row r="25" spans="1:16" x14ac:dyDescent="0.2">
      <c r="A25" s="49" t="s">
        <v>2310</v>
      </c>
      <c r="B25" s="29" t="s">
        <v>2311</v>
      </c>
      <c r="C25" s="50" t="s">
        <v>2279</v>
      </c>
      <c r="D25" s="29" t="s">
        <v>2312</v>
      </c>
      <c r="E25" s="50" t="s">
        <v>2253</v>
      </c>
      <c r="L25" s="61"/>
      <c r="M25" s="61"/>
      <c r="N25" s="61"/>
    </row>
    <row r="26" spans="1:16" s="40" customFormat="1" x14ac:dyDescent="0.2">
      <c r="A26" s="54" t="s">
        <v>2313</v>
      </c>
      <c r="B26" s="40" t="s">
        <v>2314</v>
      </c>
      <c r="C26" s="55" t="s">
        <v>2282</v>
      </c>
      <c r="D26" s="65" t="s">
        <v>2315</v>
      </c>
      <c r="E26" s="55" t="s">
        <v>2253</v>
      </c>
      <c r="J26" s="62"/>
      <c r="K26" s="41"/>
      <c r="M26" s="42"/>
    </row>
    <row r="27" spans="1:16" x14ac:dyDescent="0.2">
      <c r="A27" s="49" t="s">
        <v>87</v>
      </c>
      <c r="B27" s="29" t="s">
        <v>2316</v>
      </c>
      <c r="C27" s="50" t="s">
        <v>2317</v>
      </c>
      <c r="D27" s="29" t="s">
        <v>2318</v>
      </c>
      <c r="E27" s="50" t="s">
        <v>2253</v>
      </c>
      <c r="L27" s="61"/>
      <c r="N27" s="61"/>
      <c r="O27" s="61"/>
    </row>
    <row r="28" spans="1:16" x14ac:dyDescent="0.2">
      <c r="A28" s="49" t="s">
        <v>1101</v>
      </c>
      <c r="B28" s="29" t="s">
        <v>2319</v>
      </c>
      <c r="C28" s="50" t="s">
        <v>2279</v>
      </c>
      <c r="D28" s="29" t="s">
        <v>2289</v>
      </c>
      <c r="E28" s="50" t="s">
        <v>2253</v>
      </c>
      <c r="L28" s="61"/>
      <c r="N28" s="61"/>
      <c r="O28" s="61"/>
    </row>
    <row r="29" spans="1:16" s="40" customFormat="1" x14ac:dyDescent="0.2">
      <c r="A29" s="54" t="s">
        <v>2320</v>
      </c>
      <c r="B29" s="40" t="s">
        <v>2321</v>
      </c>
      <c r="C29" s="55" t="s">
        <v>2282</v>
      </c>
      <c r="D29" s="65" t="s">
        <v>2322</v>
      </c>
      <c r="E29" s="55" t="s">
        <v>2253</v>
      </c>
      <c r="J29" s="41"/>
      <c r="K29" s="41"/>
      <c r="L29" s="42"/>
    </row>
    <row r="30" spans="1:16" s="44" customFormat="1" x14ac:dyDescent="0.2">
      <c r="A30" s="43" t="s">
        <v>2323</v>
      </c>
      <c r="B30" s="44" t="s">
        <v>2324</v>
      </c>
      <c r="C30" s="45" t="s">
        <v>2325</v>
      </c>
      <c r="D30" s="44" t="s">
        <v>2247</v>
      </c>
      <c r="E30" s="45" t="s">
        <v>2248</v>
      </c>
      <c r="J30" s="47"/>
      <c r="K30" s="47"/>
    </row>
    <row r="31" spans="1:16" s="44" customFormat="1" x14ac:dyDescent="0.2">
      <c r="A31" s="43" t="s">
        <v>2326</v>
      </c>
      <c r="B31" s="44" t="s">
        <v>2327</v>
      </c>
      <c r="C31" s="45" t="s">
        <v>2279</v>
      </c>
      <c r="D31" s="44" t="s">
        <v>2256</v>
      </c>
      <c r="E31" s="45" t="s">
        <v>2248</v>
      </c>
      <c r="J31" s="46"/>
      <c r="K31" s="46"/>
      <c r="L31" s="56"/>
      <c r="N31" s="56"/>
      <c r="O31" s="56"/>
    </row>
    <row r="32" spans="1:16" s="39" customFormat="1" x14ac:dyDescent="0.2">
      <c r="A32" s="57" t="s">
        <v>2089</v>
      </c>
      <c r="B32" s="39" t="s">
        <v>2328</v>
      </c>
      <c r="C32" s="58" t="s">
        <v>2282</v>
      </c>
      <c r="D32" s="39" t="s">
        <v>2299</v>
      </c>
      <c r="E32" s="58" t="s">
        <v>2248</v>
      </c>
      <c r="J32" s="59"/>
      <c r="K32" s="59"/>
      <c r="L32" s="42"/>
      <c r="M32" s="42"/>
      <c r="N32" s="42"/>
    </row>
    <row r="33" spans="1:16" x14ac:dyDescent="0.2">
      <c r="A33" s="49" t="s">
        <v>314</v>
      </c>
      <c r="B33" s="29" t="s">
        <v>2329</v>
      </c>
      <c r="C33" s="50" t="s">
        <v>2330</v>
      </c>
      <c r="D33" s="29" t="s">
        <v>2270</v>
      </c>
      <c r="E33" s="50" t="s">
        <v>2253</v>
      </c>
      <c r="K33" s="47"/>
      <c r="L33" s="56"/>
    </row>
    <row r="34" spans="1:16" x14ac:dyDescent="0.2">
      <c r="A34" s="49" t="s">
        <v>2331</v>
      </c>
      <c r="B34" s="29" t="s">
        <v>2332</v>
      </c>
      <c r="C34" s="50" t="s">
        <v>2279</v>
      </c>
      <c r="D34" s="29" t="s">
        <v>2256</v>
      </c>
      <c r="E34" s="50" t="s">
        <v>2253</v>
      </c>
      <c r="L34" s="61"/>
      <c r="M34" s="61"/>
      <c r="N34" s="61"/>
    </row>
    <row r="35" spans="1:16" s="40" customFormat="1" x14ac:dyDescent="0.2">
      <c r="A35" s="54" t="s">
        <v>2333</v>
      </c>
      <c r="B35" s="40" t="s">
        <v>2334</v>
      </c>
      <c r="C35" s="55" t="s">
        <v>2282</v>
      </c>
      <c r="D35" s="40" t="s">
        <v>2299</v>
      </c>
      <c r="E35" s="55" t="s">
        <v>2253</v>
      </c>
      <c r="J35" s="62"/>
      <c r="K35" s="62"/>
      <c r="L35" s="65"/>
      <c r="M35" s="65"/>
      <c r="N35" s="65"/>
    </row>
    <row r="36" spans="1:16" x14ac:dyDescent="0.2">
      <c r="A36" s="49" t="s">
        <v>951</v>
      </c>
      <c r="B36" s="29" t="s">
        <v>2335</v>
      </c>
      <c r="C36" s="50" t="s">
        <v>2336</v>
      </c>
      <c r="D36" s="29" t="s">
        <v>2270</v>
      </c>
      <c r="E36" s="50" t="s">
        <v>2253</v>
      </c>
      <c r="K36" s="47"/>
      <c r="L36" s="56"/>
    </row>
    <row r="37" spans="1:16" x14ac:dyDescent="0.2">
      <c r="A37" s="49" t="s">
        <v>2337</v>
      </c>
      <c r="B37" s="29" t="s">
        <v>2338</v>
      </c>
      <c r="C37" s="50" t="s">
        <v>2279</v>
      </c>
      <c r="D37" s="29" t="s">
        <v>2256</v>
      </c>
      <c r="E37" s="50" t="s">
        <v>2253</v>
      </c>
      <c r="P37" s="56"/>
    </row>
    <row r="38" spans="1:16" s="40" customFormat="1" x14ac:dyDescent="0.2">
      <c r="A38" s="54" t="s">
        <v>2339</v>
      </c>
      <c r="B38" s="40" t="s">
        <v>2340</v>
      </c>
      <c r="C38" s="55" t="s">
        <v>2282</v>
      </c>
      <c r="D38" s="40" t="s">
        <v>2299</v>
      </c>
      <c r="E38" s="55" t="s">
        <v>2253</v>
      </c>
      <c r="J38" s="62"/>
      <c r="K38" s="62"/>
      <c r="L38" s="65"/>
      <c r="M38" s="65"/>
      <c r="N38" s="65"/>
    </row>
    <row r="39" spans="1:16" x14ac:dyDescent="0.2">
      <c r="A39" s="49" t="s">
        <v>1077</v>
      </c>
      <c r="B39" s="29" t="s">
        <v>2341</v>
      </c>
      <c r="C39" s="50" t="s">
        <v>2342</v>
      </c>
      <c r="D39" s="29" t="s">
        <v>2286</v>
      </c>
      <c r="E39" s="50" t="s">
        <v>2253</v>
      </c>
      <c r="L39" s="61"/>
      <c r="M39" s="61"/>
      <c r="N39" s="61"/>
    </row>
    <row r="40" spans="1:16" x14ac:dyDescent="0.2">
      <c r="A40" s="49" t="s">
        <v>2343</v>
      </c>
      <c r="B40" s="29" t="s">
        <v>2344</v>
      </c>
      <c r="C40" s="50" t="s">
        <v>2279</v>
      </c>
      <c r="D40" s="29" t="s">
        <v>2256</v>
      </c>
      <c r="E40" s="50" t="s">
        <v>2253</v>
      </c>
      <c r="K40" s="47"/>
      <c r="L40" s="56"/>
    </row>
    <row r="41" spans="1:16" s="40" customFormat="1" x14ac:dyDescent="0.2">
      <c r="A41" s="54" t="s">
        <v>2345</v>
      </c>
      <c r="B41" s="40" t="s">
        <v>2346</v>
      </c>
      <c r="C41" s="55" t="s">
        <v>2282</v>
      </c>
      <c r="D41" s="40" t="s">
        <v>2299</v>
      </c>
      <c r="E41" s="55" t="s">
        <v>2253</v>
      </c>
      <c r="J41" s="62"/>
      <c r="K41" s="62"/>
      <c r="P41" s="42"/>
    </row>
    <row r="42" spans="1:16" x14ac:dyDescent="0.2">
      <c r="A42" s="49" t="s">
        <v>2347</v>
      </c>
      <c r="B42" s="29" t="s">
        <v>2348</v>
      </c>
      <c r="C42" s="50" t="s">
        <v>2349</v>
      </c>
      <c r="D42" s="29" t="s">
        <v>2286</v>
      </c>
      <c r="E42" s="50" t="s">
        <v>2253</v>
      </c>
      <c r="L42" s="61"/>
      <c r="M42" s="61"/>
      <c r="N42" s="61"/>
    </row>
    <row r="43" spans="1:16" x14ac:dyDescent="0.2">
      <c r="A43" s="49" t="s">
        <v>2350</v>
      </c>
      <c r="B43" s="29" t="s">
        <v>2351</v>
      </c>
      <c r="C43" s="50" t="s">
        <v>2279</v>
      </c>
      <c r="D43" s="29" t="s">
        <v>2256</v>
      </c>
      <c r="E43" s="50" t="s">
        <v>2253</v>
      </c>
      <c r="L43" s="61"/>
      <c r="M43" s="61"/>
      <c r="N43" s="61"/>
    </row>
    <row r="44" spans="1:16" s="40" customFormat="1" x14ac:dyDescent="0.2">
      <c r="A44" s="54" t="s">
        <v>2352</v>
      </c>
      <c r="B44" s="40" t="s">
        <v>2353</v>
      </c>
      <c r="C44" s="55" t="s">
        <v>2282</v>
      </c>
      <c r="D44" s="40" t="s">
        <v>2299</v>
      </c>
      <c r="E44" s="55" t="s">
        <v>2253</v>
      </c>
      <c r="J44" s="62"/>
      <c r="K44" s="41"/>
      <c r="L44" s="42"/>
    </row>
    <row r="45" spans="1:16" s="44" customFormat="1" x14ac:dyDescent="0.2">
      <c r="A45" s="43" t="s">
        <v>33</v>
      </c>
      <c r="B45" s="44" t="s">
        <v>2354</v>
      </c>
      <c r="C45" s="45" t="s">
        <v>2355</v>
      </c>
      <c r="D45" s="44" t="s">
        <v>2356</v>
      </c>
      <c r="E45" s="45" t="s">
        <v>2248</v>
      </c>
      <c r="J45" s="46"/>
      <c r="K45" s="46"/>
      <c r="L45" s="56"/>
      <c r="N45" s="56"/>
      <c r="O45" s="56"/>
    </row>
    <row r="46" spans="1:16" x14ac:dyDescent="0.2">
      <c r="A46" s="49" t="s">
        <v>1749</v>
      </c>
      <c r="B46" s="29" t="s">
        <v>2357</v>
      </c>
      <c r="C46" s="50" t="s">
        <v>2358</v>
      </c>
      <c r="D46" s="29" t="s">
        <v>2359</v>
      </c>
      <c r="E46" s="50" t="s">
        <v>2253</v>
      </c>
      <c r="L46" s="61"/>
      <c r="N46" s="61"/>
      <c r="O46" s="61"/>
    </row>
    <row r="47" spans="1:16" x14ac:dyDescent="0.2">
      <c r="A47" s="49" t="s">
        <v>1176</v>
      </c>
      <c r="B47" s="29" t="s">
        <v>2360</v>
      </c>
      <c r="C47" s="60" t="s">
        <v>2361</v>
      </c>
      <c r="D47" s="29" t="s">
        <v>2362</v>
      </c>
      <c r="E47" s="50" t="s">
        <v>2253</v>
      </c>
      <c r="J47" s="47"/>
      <c r="K47" s="47"/>
      <c r="M47" s="56"/>
    </row>
    <row r="48" spans="1:16" x14ac:dyDescent="0.2">
      <c r="A48" s="49" t="s">
        <v>55</v>
      </c>
      <c r="B48" s="29" t="s">
        <v>2363</v>
      </c>
      <c r="C48" s="50" t="s">
        <v>2364</v>
      </c>
      <c r="D48" s="29" t="s">
        <v>2365</v>
      </c>
      <c r="E48" s="50" t="s">
        <v>2253</v>
      </c>
      <c r="K48" s="47"/>
      <c r="M48" s="56"/>
    </row>
    <row r="49" spans="1:14" x14ac:dyDescent="0.2">
      <c r="A49" s="49" t="s">
        <v>1119</v>
      </c>
      <c r="B49" s="29" t="s">
        <v>2366</v>
      </c>
      <c r="C49" s="50" t="s">
        <v>2367</v>
      </c>
      <c r="D49" s="29" t="s">
        <v>2368</v>
      </c>
      <c r="E49" s="50" t="s">
        <v>2253</v>
      </c>
      <c r="K49" s="47"/>
      <c r="N49" s="56"/>
    </row>
    <row r="50" spans="1:14" x14ac:dyDescent="0.2">
      <c r="A50" s="49" t="s">
        <v>1184</v>
      </c>
      <c r="B50" s="29" t="s">
        <v>2369</v>
      </c>
      <c r="C50" s="60" t="s">
        <v>2370</v>
      </c>
      <c r="D50" s="29" t="s">
        <v>2371</v>
      </c>
      <c r="E50" s="50" t="s">
        <v>2253</v>
      </c>
      <c r="K50" s="47"/>
      <c r="N50" s="56"/>
    </row>
    <row r="51" spans="1:14" x14ac:dyDescent="0.2">
      <c r="K51" s="47"/>
      <c r="N51" s="56"/>
    </row>
    <row r="52" spans="1:14" x14ac:dyDescent="0.2">
      <c r="K52" s="47"/>
      <c r="N52" s="5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Citation and Description</vt:lpstr>
      <vt:lpstr>Sed_Grain_Size_Database</vt:lpstr>
      <vt:lpstr>Field_Definitions</vt:lpstr>
      <vt:lpstr>CMECS_Classification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Morrison</dc:creator>
  <cp:lastModifiedBy>Larry Ward</cp:lastModifiedBy>
  <dcterms:created xsi:type="dcterms:W3CDTF">2021-03-17T15:00:55Z</dcterms:created>
  <dcterms:modified xsi:type="dcterms:W3CDTF">2021-05-31T19:51:31Z</dcterms:modified>
</cp:coreProperties>
</file>